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rosta\Desktop\A ke sdílení\"/>
    </mc:Choice>
  </mc:AlternateContent>
  <xr:revisionPtr revIDLastSave="0" documentId="13_ncr:1_{33E9031B-262C-409F-9F33-8C30A83FC135}" xr6:coauthVersionLast="47" xr6:coauthVersionMax="47" xr10:uidLastSave="{00000000-0000-0000-0000-000000000000}"/>
  <bookViews>
    <workbookView xWindow="-108" yWindow="-108" windowWidth="23256" windowHeight="12456" tabRatio="500" firstSheet="7" activeTab="11" xr2:uid="{00000000-000D-0000-FFFF-FFFF00000000}"/>
  </bookViews>
  <sheets>
    <sheet name=" 2020 návrh" sheetId="1" r:id="rId1"/>
    <sheet name="2020 schválený" sheetId="2" r:id="rId2"/>
    <sheet name=" 2020 úřední deska" sheetId="3" r:id="rId3"/>
    <sheet name="2021 návrh" sheetId="4" r:id="rId4"/>
    <sheet name="2021 schválený" sheetId="5" r:id="rId5"/>
    <sheet name="2022 návrh" sheetId="6" r:id="rId6"/>
    <sheet name="2022 schválený" sheetId="7" r:id="rId7"/>
    <sheet name="2023 návrh" sheetId="8" r:id="rId8"/>
    <sheet name="2023 schválený" sheetId="9" r:id="rId9"/>
    <sheet name="2024 návrh" sheetId="10" r:id="rId10"/>
    <sheet name="2024 schválený" sheetId="11" r:id="rId11"/>
    <sheet name="2025 návrh" sheetId="12" r:id="rId12"/>
    <sheet name="2025 schválený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9" i="12" l="1"/>
  <c r="D39" i="12"/>
  <c r="G39" i="11"/>
  <c r="D39" i="11"/>
  <c r="G39" i="10"/>
  <c r="D39" i="10"/>
  <c r="G39" i="9"/>
  <c r="D39" i="9"/>
  <c r="D36" i="8"/>
  <c r="G36" i="8"/>
  <c r="G44" i="8" s="1"/>
  <c r="G36" i="7"/>
  <c r="G44" i="7" s="1"/>
  <c r="D36" i="7"/>
  <c r="G36" i="6"/>
  <c r="G44" i="6" s="1"/>
  <c r="D36" i="6"/>
  <c r="G37" i="5"/>
  <c r="G45" i="5" s="1"/>
  <c r="D37" i="5"/>
  <c r="G37" i="4"/>
  <c r="G45" i="4" s="1"/>
  <c r="D37" i="4"/>
  <c r="L53" i="3"/>
  <c r="K53" i="3"/>
  <c r="J53" i="3"/>
  <c r="K45" i="3"/>
  <c r="J45" i="3"/>
  <c r="K40" i="3"/>
  <c r="J40" i="3"/>
  <c r="K37" i="3"/>
  <c r="J37" i="3"/>
  <c r="F36" i="3"/>
  <c r="E36" i="3"/>
  <c r="D36" i="3"/>
  <c r="K29" i="3"/>
  <c r="K78" i="3" s="1"/>
  <c r="J29" i="3"/>
  <c r="F23" i="3"/>
  <c r="F78" i="3" s="1"/>
  <c r="E23" i="3"/>
  <c r="E78" i="3" s="1"/>
  <c r="D23" i="3"/>
  <c r="D78" i="3" s="1"/>
  <c r="L10" i="3"/>
  <c r="L78" i="3" s="1"/>
  <c r="L83" i="3" s="1"/>
  <c r="G38" i="2"/>
  <c r="G46" i="2" s="1"/>
  <c r="D38" i="2"/>
  <c r="G38" i="1"/>
  <c r="G46" i="1" s="1"/>
  <c r="D38" i="1"/>
  <c r="J78" i="3" l="1"/>
</calcChain>
</file>

<file path=xl/sharedStrings.xml><?xml version="1.0" encoding="utf-8"?>
<sst xmlns="http://schemas.openxmlformats.org/spreadsheetml/2006/main" count="894" uniqueCount="207">
  <si>
    <t>NÁVRH ROZPOČTU NA ROK 2020</t>
  </si>
  <si>
    <t>Paragraf</t>
  </si>
  <si>
    <t>Položka</t>
  </si>
  <si>
    <t>Příjmy</t>
  </si>
  <si>
    <t>Predikce 2020</t>
  </si>
  <si>
    <t>Výdaje</t>
  </si>
  <si>
    <t>Plánované investice</t>
  </si>
  <si>
    <t>Daň z příjmu FO ze závislé činnosti</t>
  </si>
  <si>
    <t>Chodník trafostanice</t>
  </si>
  <si>
    <t>FO srážková</t>
  </si>
  <si>
    <t>Projekt příprava území k nové zástavbě</t>
  </si>
  <si>
    <t>FO - závislá činnost dle zaměst.</t>
  </si>
  <si>
    <t>Projekt horní zastávka/chodník k úřadu Voděrady</t>
  </si>
  <si>
    <t>Daň z příjmu FO-OSVČ</t>
  </si>
  <si>
    <t>Chodník na hřbitově Voděrady</t>
  </si>
  <si>
    <t>Daň z příjmu PO</t>
  </si>
  <si>
    <t>Splašková kanalizace projekt</t>
  </si>
  <si>
    <t>Daň z přidané hodnoty</t>
  </si>
  <si>
    <t xml:space="preserve">Projekt a opravy požární nádrže Voděrady </t>
  </si>
  <si>
    <t>Daň z nemovitosti</t>
  </si>
  <si>
    <t>Projekční a jiná příprava sport. areál Voděrady</t>
  </si>
  <si>
    <t>Odnětí půdy ze ZPPF</t>
  </si>
  <si>
    <t>Oprava zdi u zvoničky Voděrady</t>
  </si>
  <si>
    <t>Komunální odpad</t>
  </si>
  <si>
    <t>Oprava modlitebny Džbánov</t>
  </si>
  <si>
    <t>Poplatky ze psů</t>
  </si>
  <si>
    <t>Revitalizace zeleně v obci</t>
  </si>
  <si>
    <t>Pěstební činnost</t>
  </si>
  <si>
    <t>Ostatní výdaje</t>
  </si>
  <si>
    <t>Nájemné ostatní - prodejna</t>
  </si>
  <si>
    <t>Stočné</t>
  </si>
  <si>
    <t>Obchod, prodejna</t>
  </si>
  <si>
    <t>Nájemné - sport. zařízení obce</t>
  </si>
  <si>
    <t>Zimní údržba</t>
  </si>
  <si>
    <t>Nájemné z obecních bytů</t>
  </si>
  <si>
    <t>Knihovna</t>
  </si>
  <si>
    <t>Věcné břemeno ELE</t>
  </si>
  <si>
    <t>Kultura</t>
  </si>
  <si>
    <t>Pronájmy ob.poz.zem.subjektům</t>
  </si>
  <si>
    <t>Kronika</t>
  </si>
  <si>
    <t>Pronájem soukromým osobám</t>
  </si>
  <si>
    <t>Dotace spolkům z OR - církev</t>
  </si>
  <si>
    <t xml:space="preserve">Prodej pozemků na zákl.smluv </t>
  </si>
  <si>
    <t>Rozhlas, oprava a provoz</t>
  </si>
  <si>
    <t>Kom.odpad - EKOKOM</t>
  </si>
  <si>
    <t>Veřejné osvětlení</t>
  </si>
  <si>
    <t>Příjem FVE</t>
  </si>
  <si>
    <t>Náklady na odpady</t>
  </si>
  <si>
    <t>Příspěvek na činnost obcí</t>
  </si>
  <si>
    <t>Údržba a péče o vzhled obce</t>
  </si>
  <si>
    <t>Ost.neinvest.př.tr.ze st.rozpočtu</t>
  </si>
  <si>
    <t>Hasiči - vybavení</t>
  </si>
  <si>
    <t>Dotace spolkům z OR - SDH</t>
  </si>
  <si>
    <t>Rezerva na krizová opatření</t>
  </si>
  <si>
    <t>Zastupitelstvo</t>
  </si>
  <si>
    <t>Činnost místní správy (passport kom.,webové stránky)</t>
  </si>
  <si>
    <t>Spotřeba elektrické energie</t>
  </si>
  <si>
    <t>Služby peněžních ústavů</t>
  </si>
  <si>
    <t>Pojištění</t>
  </si>
  <si>
    <t>Vratka volby 2019 - EU</t>
  </si>
  <si>
    <t>celkem</t>
  </si>
  <si>
    <t>Cesta k močidlu</t>
  </si>
  <si>
    <t>Cesta k Jehnědí</t>
  </si>
  <si>
    <t>Projekt výměna oken obecní budova Džbánov</t>
  </si>
  <si>
    <t>Chodní Džbánov před obecním domem</t>
  </si>
  <si>
    <t>vyvěšeno na úřední desku dne 28.11.2019</t>
  </si>
  <si>
    <t>sejmuto z úřední desky dne 13.12.2019</t>
  </si>
  <si>
    <t>Daňové příjmy se rozpočtují pouze položkově</t>
  </si>
  <si>
    <t>ZÁVAZNÝMI UKAZATELI PRO SCHVÁLENÝ ROZPOČET JSOU VÝŠE UVEDENÉ PARAGRAFY</t>
  </si>
  <si>
    <t>SCHVÁLENÝ ROZPOČET NA ROK 2020</t>
  </si>
  <si>
    <t>vyvěšeno na úřední desku dne 15.12.2019</t>
  </si>
  <si>
    <t>ROK</t>
  </si>
  <si>
    <t xml:space="preserve">Schváleno: 13.12.2019 </t>
  </si>
  <si>
    <t>2019 SR</t>
  </si>
  <si>
    <t>2019 UR</t>
  </si>
  <si>
    <t>Projekt horní zastávka/chodník k úřadu Vod.</t>
  </si>
  <si>
    <t>Ost.záležitosti poz.komunikací</t>
  </si>
  <si>
    <t>Pitná voda</t>
  </si>
  <si>
    <t>Základní školy</t>
  </si>
  <si>
    <t>Daň z hazardních her</t>
  </si>
  <si>
    <t>Projekční a jiná příprava sport. areál Vod.</t>
  </si>
  <si>
    <t>Splátky půjč.prostř.od obyvatelstva</t>
  </si>
  <si>
    <t>Neinv.přijaté transfery ze SR</t>
  </si>
  <si>
    <t>Kom.služby a územní rozvoj j.n.</t>
  </si>
  <si>
    <t>Ost.neinv.při.transfery ze SR</t>
  </si>
  <si>
    <t>Neinv.přij.transfery od krajů</t>
  </si>
  <si>
    <t>Ost.invest.přij.transfery ze SR</t>
  </si>
  <si>
    <t>Ostatní osobní výdaje</t>
  </si>
  <si>
    <t>Inv.přijaté transfery od krajů</t>
  </si>
  <si>
    <t>DHDM</t>
  </si>
  <si>
    <t>0000</t>
  </si>
  <si>
    <t>Bez ODPA</t>
  </si>
  <si>
    <t>Nákup materiálu j.n.</t>
  </si>
  <si>
    <t>Pohonné hmoty a maziva</t>
  </si>
  <si>
    <t>Nákup ostatních služeb</t>
  </si>
  <si>
    <t>Ostatní zálež.pozemních komunikací</t>
  </si>
  <si>
    <t>Opravy a udržování</t>
  </si>
  <si>
    <t>Pohoštění</t>
  </si>
  <si>
    <t>Ost.zál.kultury</t>
  </si>
  <si>
    <t>Platby daní a popl.státnímu rozpočtu</t>
  </si>
  <si>
    <t>Pohřebnictví</t>
  </si>
  <si>
    <t>Studená voda</t>
  </si>
  <si>
    <t>Elektrická energie</t>
  </si>
  <si>
    <t>Nákup ostatních paliv a energie</t>
  </si>
  <si>
    <t>Internet</t>
  </si>
  <si>
    <t>Kom.sl.a ÚR j.n.</t>
  </si>
  <si>
    <t>Příjmy z poskytov.sl.a výrobků</t>
  </si>
  <si>
    <t>Ost.příjmy z vlastní činnosti</t>
  </si>
  <si>
    <t>Činnost místní správy</t>
  </si>
  <si>
    <t>Knihy, učební pomůcky a tisk</t>
  </si>
  <si>
    <t>Služby elektronických komunikací</t>
  </si>
  <si>
    <t>Věcné dary</t>
  </si>
  <si>
    <t>Dary obyvatelstvu</t>
  </si>
  <si>
    <t>Sportovní zařízení ve vlastnictví obce</t>
  </si>
  <si>
    <t>Bytové hospodářství</t>
  </si>
  <si>
    <t>Komunální služby a územní rozvoj j.n.</t>
  </si>
  <si>
    <t>Domovy pro seniory</t>
  </si>
  <si>
    <t>PO dobrovolná část</t>
  </si>
  <si>
    <t>Volby do EU</t>
  </si>
  <si>
    <t>Činnost místní správy (passport kom.,w.str.)</t>
  </si>
  <si>
    <t>Vratka volby 2018 - prezidentské</t>
  </si>
  <si>
    <t>Vratka volby 2018 - komunální</t>
  </si>
  <si>
    <t>Finanční vypořádání minulých let</t>
  </si>
  <si>
    <t>Projekt výměna oken obecní budova Džb.</t>
  </si>
  <si>
    <t>Chodník Džánov před obecním domem</t>
  </si>
  <si>
    <t xml:space="preserve">Vyvěšeno na úřední desku dne 15.12.2019 </t>
  </si>
  <si>
    <t>NÁVRH ROZPOČTU NA ROK 2021</t>
  </si>
  <si>
    <t>Predikce 2021</t>
  </si>
  <si>
    <t>Plánované investice, opravy</t>
  </si>
  <si>
    <t>Rekontrukce sport. areál Voděrady</t>
  </si>
  <si>
    <t>fin. vypořádání min.let - vratka volby</t>
  </si>
  <si>
    <t>Chodník Džbánov před obecním domem</t>
  </si>
  <si>
    <t>Chodník nad horní čekárnou Voděrady (dotace POV)</t>
  </si>
  <si>
    <t>Dětská hřiště Voděrady, Džbánov</t>
  </si>
  <si>
    <t>Oprava fasád - škola, hasičárna</t>
  </si>
  <si>
    <t xml:space="preserve">Prostor pro sběr odpadů Džbánov </t>
  </si>
  <si>
    <t xml:space="preserve">vyvěšeno na úřední desku dne 26.11.2020 </t>
  </si>
  <si>
    <t>sejmuto z úřední desky dne 11.12.2020</t>
  </si>
  <si>
    <t>SCHVÁLENÝ ROZPOČET NA ROK 2021</t>
  </si>
  <si>
    <t xml:space="preserve">vyvěšeno na úřední desku dne 12.12.2020 </t>
  </si>
  <si>
    <t>sejmuto z úřední desky dne 1.12.2021</t>
  </si>
  <si>
    <t>NÁVRH ROZPOČTU NA ROK 2022</t>
  </si>
  <si>
    <t>v tis. Kč</t>
  </si>
  <si>
    <t>Predikce 2022</t>
  </si>
  <si>
    <t>Splašková kanalizace realizace</t>
  </si>
  <si>
    <t>Projekt oprava zdi u zvoničky Voděrady</t>
  </si>
  <si>
    <t>kotel + kamna?</t>
  </si>
  <si>
    <t>Byty, bytové hospodářství</t>
  </si>
  <si>
    <t>kotel</t>
  </si>
  <si>
    <t>Ostatní výdaje, budovy,opravy, údržba,energie</t>
  </si>
  <si>
    <t>Platy zaměstnanců, povin.pojištění,daně</t>
  </si>
  <si>
    <t>Fin. vypořádání min.let - vratka volby</t>
  </si>
  <si>
    <t>Oprava sportovišť</t>
  </si>
  <si>
    <t>Výměna oken sportovní areál Voděrady</t>
  </si>
  <si>
    <t>Příprava kanalizace (dotace)</t>
  </si>
  <si>
    <t xml:space="preserve">vyvěšeno na úřední desku dne: 25. 11. 2021  </t>
  </si>
  <si>
    <t xml:space="preserve">sejmuto z úřední desky dne: 10. 12. 2021 </t>
  </si>
  <si>
    <t>SCHVÁLENÝ ROZPOČET NA ROK 2022</t>
  </si>
  <si>
    <t xml:space="preserve">vyvěšeno na úřední desku dne: 11. 12. 2021  </t>
  </si>
  <si>
    <t xml:space="preserve">sejmuto z úřední desky dne: 1. 12. 2022 </t>
  </si>
  <si>
    <t>Predikce 2023</t>
  </si>
  <si>
    <t xml:space="preserve">vyvěšeno na úřední desku dne: 17. 11. 2022  </t>
  </si>
  <si>
    <t xml:space="preserve">sejmuto z úřední desky dne: 3. 12. 2022 </t>
  </si>
  <si>
    <t>NÁVRH ROZPOČTU NA ROK 2023</t>
  </si>
  <si>
    <t>Renovace fasády OÚ Voděrady</t>
  </si>
  <si>
    <t>Oprava požární nádrže Voděrady</t>
  </si>
  <si>
    <t>Renovace pomníku Džbánov</t>
  </si>
  <si>
    <t>Projekt.dok.energet.náročnosti obec.budov</t>
  </si>
  <si>
    <t>SCHVÁLENÝ ROZPOČET NA ROK 2023</t>
  </si>
  <si>
    <t xml:space="preserve">vyvěšeno na úřední desku dne: 03. 12. 2022  </t>
  </si>
  <si>
    <t xml:space="preserve">sejmuto z úřední desky dne: 01. 12. 2023 </t>
  </si>
  <si>
    <t>NÁVRH ROZPOČTU NA ROK 2024</t>
  </si>
  <si>
    <t>Predikce 2024</t>
  </si>
  <si>
    <t xml:space="preserve">vyvěšeno na úřední desku dne:   </t>
  </si>
  <si>
    <t xml:space="preserve">sejmuto z úřední desky dne:  </t>
  </si>
  <si>
    <t>Dotace OPŽP</t>
  </si>
  <si>
    <t>úvěr</t>
  </si>
  <si>
    <t>SCHVÁLENÝ ROZPOČET NA ROK 2024</t>
  </si>
  <si>
    <t>Dotace spolkům z OR - SDH, TJ Sokol</t>
  </si>
  <si>
    <t>Predikce 2025</t>
  </si>
  <si>
    <t xml:space="preserve">Neinv. př. transfery ze SR </t>
  </si>
  <si>
    <t>Daň z příjmu FO</t>
  </si>
  <si>
    <t>Daň z příjmu FO - srážková</t>
  </si>
  <si>
    <t>Daň z příjmu FO - OSVČ</t>
  </si>
  <si>
    <t>Správní poplatky</t>
  </si>
  <si>
    <t>Daň z hazardních her výj. d.d. th.</t>
  </si>
  <si>
    <t>Daň z haz. her s výj. th.</t>
  </si>
  <si>
    <t>Daň z haz. Her nepr. na i.</t>
  </si>
  <si>
    <t>Pronájem kulturních budov</t>
  </si>
  <si>
    <t>Územní rozvoj</t>
  </si>
  <si>
    <t>Komunální služby a úz. rozvoj</t>
  </si>
  <si>
    <t>Opravy komunikací</t>
  </si>
  <si>
    <t>Odvádění a čištění odpadní vody</t>
  </si>
  <si>
    <t>Vodní díla v zem krajině - rybník</t>
  </si>
  <si>
    <t>Činnost církví a náb. spol.</t>
  </si>
  <si>
    <t>Rozhlas a televize</t>
  </si>
  <si>
    <t>Sportovní zařízení</t>
  </si>
  <si>
    <t>Sběr a svoz ostatních odpadů</t>
  </si>
  <si>
    <t>Sběr a svoz komunálních odpadů</t>
  </si>
  <si>
    <t>Požární ochrana</t>
  </si>
  <si>
    <t>Ostatní činnost</t>
  </si>
  <si>
    <t>Ostatní finanční operace</t>
  </si>
  <si>
    <t>Komunální technika</t>
  </si>
  <si>
    <t>Ostatní invest. Přijaté transfery</t>
  </si>
  <si>
    <t>SCHVÁLENÝ ROZPOČET NA ROK 2025</t>
  </si>
  <si>
    <t>sejmuto z úřední desky dne:  31. 12. 2025</t>
  </si>
  <si>
    <t xml:space="preserve">vyvěšeno na úřední desku dne: 17. 12.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</si>
</sst>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0" fillId="0" borderId="5" xfId="0" applyBorder="1"/>
    <xf numFmtId="0" fontId="0" fillId="0" borderId="6" xfId="0" applyBorder="1"/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1" fillId="2" borderId="7" xfId="0" applyFont="1" applyFill="1" applyBorder="1"/>
    <xf numFmtId="0" fontId="4" fillId="2" borderId="7" xfId="0" applyFont="1" applyFill="1" applyBorder="1"/>
    <xf numFmtId="164" fontId="1" fillId="2" borderId="7" xfId="0" applyNumberFormat="1" applyFont="1" applyFill="1" applyBorder="1"/>
    <xf numFmtId="1" fontId="1" fillId="2" borderId="7" xfId="0" applyNumberFormat="1" applyFont="1" applyFill="1" applyBorder="1"/>
    <xf numFmtId="0" fontId="0" fillId="0" borderId="8" xfId="0" applyBorder="1"/>
    <xf numFmtId="0" fontId="1" fillId="0" borderId="8" xfId="0" applyFont="1" applyBorder="1"/>
    <xf numFmtId="0" fontId="1" fillId="2" borderId="9" xfId="0" applyFont="1" applyFill="1" applyBorder="1"/>
    <xf numFmtId="0" fontId="0" fillId="0" borderId="10" xfId="0" applyBorder="1"/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0" borderId="13" xfId="0" applyFont="1" applyBorder="1"/>
    <xf numFmtId="164" fontId="1" fillId="0" borderId="13" xfId="0" applyNumberFormat="1" applyFont="1" applyBorder="1"/>
    <xf numFmtId="2" fontId="1" fillId="2" borderId="14" xfId="0" applyNumberFormat="1" applyFont="1" applyFill="1" applyBorder="1"/>
    <xf numFmtId="0" fontId="1" fillId="0" borderId="15" xfId="0" applyFont="1" applyBorder="1"/>
    <xf numFmtId="0" fontId="1" fillId="0" borderId="16" xfId="0" applyFont="1" applyBorder="1"/>
    <xf numFmtId="164" fontId="1" fillId="2" borderId="17" xfId="0" applyNumberFormat="1" applyFont="1" applyFill="1" applyBorder="1"/>
    <xf numFmtId="0" fontId="1" fillId="0" borderId="5" xfId="0" applyFont="1" applyBorder="1"/>
    <xf numFmtId="0" fontId="1" fillId="0" borderId="18" xfId="0" applyFont="1" applyBorder="1"/>
    <xf numFmtId="164" fontId="1" fillId="2" borderId="14" xfId="0" applyNumberFormat="1" applyFont="1" applyFill="1" applyBorder="1"/>
    <xf numFmtId="0" fontId="5" fillId="0" borderId="0" xfId="0" applyFont="1"/>
    <xf numFmtId="0" fontId="6" fillId="0" borderId="0" xfId="0" applyFont="1"/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3" fillId="0" borderId="24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1" fillId="0" borderId="25" xfId="0" applyFont="1" applyBorder="1"/>
    <xf numFmtId="0" fontId="0" fillId="0" borderId="15" xfId="0" applyBorder="1"/>
    <xf numFmtId="0" fontId="0" fillId="0" borderId="16" xfId="0" applyBorder="1"/>
    <xf numFmtId="0" fontId="0" fillId="0" borderId="3" xfId="0" applyBorder="1"/>
    <xf numFmtId="0" fontId="0" fillId="0" borderId="28" xfId="0" applyBorder="1"/>
    <xf numFmtId="0" fontId="0" fillId="0" borderId="7" xfId="0" applyBorder="1"/>
    <xf numFmtId="0" fontId="1" fillId="0" borderId="29" xfId="0" applyFont="1" applyBorder="1"/>
    <xf numFmtId="2" fontId="0" fillId="2" borderId="17" xfId="0" applyNumberFormat="1" applyFill="1" applyBorder="1"/>
    <xf numFmtId="0" fontId="0" fillId="0" borderId="30" xfId="0" applyBorder="1"/>
    <xf numFmtId="0" fontId="1" fillId="0" borderId="31" xfId="0" applyFont="1" applyBorder="1"/>
    <xf numFmtId="2" fontId="0" fillId="2" borderId="7" xfId="0" applyNumberFormat="1" applyFill="1" applyBorder="1"/>
    <xf numFmtId="2" fontId="7" fillId="2" borderId="7" xfId="0" applyNumberFormat="1" applyFont="1" applyFill="1" applyBorder="1"/>
    <xf numFmtId="2" fontId="1" fillId="2" borderId="7" xfId="0" applyNumberFormat="1" applyFont="1" applyFill="1" applyBorder="1"/>
    <xf numFmtId="0" fontId="1" fillId="3" borderId="5" xfId="0" applyFont="1" applyFill="1" applyBorder="1"/>
    <xf numFmtId="0" fontId="0" fillId="3" borderId="30" xfId="0" applyFill="1" applyBorder="1"/>
    <xf numFmtId="0" fontId="1" fillId="3" borderId="6" xfId="0" applyFont="1" applyFill="1" applyBorder="1"/>
    <xf numFmtId="0" fontId="1" fillId="3" borderId="31" xfId="0" applyFont="1" applyFill="1" applyBorder="1"/>
    <xf numFmtId="2" fontId="1" fillId="3" borderId="7" xfId="0" applyNumberFormat="1" applyFont="1" applyFill="1" applyBorder="1"/>
    <xf numFmtId="0" fontId="0" fillId="0" borderId="31" xfId="0" applyBorder="1"/>
    <xf numFmtId="0" fontId="3" fillId="0" borderId="31" xfId="0" applyFont="1" applyBorder="1" applyAlignment="1">
      <alignment horizontal="center"/>
    </xf>
    <xf numFmtId="164" fontId="0" fillId="2" borderId="6" xfId="0" applyNumberFormat="1" applyFill="1" applyBorder="1"/>
    <xf numFmtId="0" fontId="0" fillId="0" borderId="32" xfId="0" applyBorder="1" applyAlignment="1">
      <alignment horizontal="right"/>
    </xf>
    <xf numFmtId="49" fontId="1" fillId="3" borderId="5" xfId="0" applyNumberFormat="1" applyFont="1" applyFill="1" applyBorder="1" applyAlignment="1">
      <alignment horizontal="right"/>
    </xf>
    <xf numFmtId="0" fontId="0" fillId="3" borderId="6" xfId="0" applyFill="1" applyBorder="1"/>
    <xf numFmtId="0" fontId="1" fillId="3" borderId="7" xfId="0" applyFont="1" applyFill="1" applyBorder="1"/>
    <xf numFmtId="0" fontId="1" fillId="3" borderId="30" xfId="0" applyFont="1" applyFill="1" applyBorder="1"/>
    <xf numFmtId="0" fontId="1" fillId="3" borderId="6" xfId="0" applyFont="1" applyFill="1" applyBorder="1" applyAlignment="1">
      <alignment horizontal="right"/>
    </xf>
    <xf numFmtId="0" fontId="1" fillId="3" borderId="32" xfId="0" applyFont="1" applyFill="1" applyBorder="1" applyAlignment="1">
      <alignment horizontal="right"/>
    </xf>
    <xf numFmtId="2" fontId="1" fillId="3" borderId="7" xfId="0" applyNumberFormat="1" applyFont="1" applyFill="1" applyBorder="1" applyAlignment="1">
      <alignment horizontal="right"/>
    </xf>
    <xf numFmtId="0" fontId="1" fillId="2" borderId="5" xfId="0" applyFont="1" applyFill="1" applyBorder="1"/>
    <xf numFmtId="0" fontId="0" fillId="2" borderId="30" xfId="0" applyFill="1" applyBorder="1"/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0" fontId="0" fillId="2" borderId="32" xfId="0" applyFill="1" applyBorder="1" applyAlignment="1">
      <alignment horizontal="right"/>
    </xf>
    <xf numFmtId="2" fontId="1" fillId="2" borderId="7" xfId="0" applyNumberFormat="1" applyFont="1" applyFill="1" applyBorder="1" applyAlignment="1">
      <alignment horizontal="right"/>
    </xf>
    <xf numFmtId="164" fontId="1" fillId="2" borderId="6" xfId="0" applyNumberFormat="1" applyFont="1" applyFill="1" applyBorder="1"/>
    <xf numFmtId="164" fontId="1" fillId="3" borderId="6" xfId="0" applyNumberFormat="1" applyFont="1" applyFill="1" applyBorder="1"/>
    <xf numFmtId="164" fontId="1" fillId="3" borderId="33" xfId="0" applyNumberFormat="1" applyFont="1" applyFill="1" applyBorder="1"/>
    <xf numFmtId="0" fontId="0" fillId="0" borderId="6" xfId="0" applyBorder="1" applyAlignment="1">
      <alignment horizontal="right"/>
    </xf>
    <xf numFmtId="0" fontId="0" fillId="0" borderId="31" xfId="0" applyBorder="1" applyAlignment="1">
      <alignment horizontal="right"/>
    </xf>
    <xf numFmtId="0" fontId="1" fillId="3" borderId="31" xfId="0" applyFont="1" applyFill="1" applyBorder="1" applyAlignment="1">
      <alignment horizontal="right"/>
    </xf>
    <xf numFmtId="0" fontId="1" fillId="0" borderId="31" xfId="0" applyFont="1" applyBorder="1" applyAlignment="1">
      <alignment horizontal="right"/>
    </xf>
    <xf numFmtId="0" fontId="1" fillId="3" borderId="18" xfId="0" applyFont="1" applyFill="1" applyBorder="1"/>
    <xf numFmtId="0" fontId="1" fillId="3" borderId="34" xfId="0" applyFont="1" applyFill="1" applyBorder="1"/>
    <xf numFmtId="0" fontId="1" fillId="3" borderId="8" xfId="0" applyFont="1" applyFill="1" applyBorder="1"/>
    <xf numFmtId="0" fontId="1" fillId="3" borderId="35" xfId="0" applyFont="1" applyFill="1" applyBorder="1" applyAlignment="1">
      <alignment horizontal="right"/>
    </xf>
    <xf numFmtId="2" fontId="1" fillId="3" borderId="9" xfId="0" applyNumberFormat="1" applyFont="1" applyFill="1" applyBorder="1"/>
    <xf numFmtId="0" fontId="0" fillId="3" borderId="18" xfId="0" applyFill="1" applyBorder="1"/>
    <xf numFmtId="0" fontId="0" fillId="3" borderId="34" xfId="0" applyFill="1" applyBorder="1"/>
    <xf numFmtId="0" fontId="0" fillId="0" borderId="18" xfId="0" applyBorder="1"/>
    <xf numFmtId="0" fontId="0" fillId="0" borderId="34" xfId="0" applyBorder="1"/>
    <xf numFmtId="0" fontId="1" fillId="0" borderId="35" xfId="0" applyFont="1" applyBorder="1" applyAlignment="1">
      <alignment horizontal="right"/>
    </xf>
    <xf numFmtId="2" fontId="1" fillId="2" borderId="9" xfId="0" applyNumberFormat="1" applyFont="1" applyFill="1" applyBorder="1"/>
    <xf numFmtId="0" fontId="1" fillId="3" borderId="36" xfId="0" applyFont="1" applyFill="1" applyBorder="1"/>
    <xf numFmtId="0" fontId="1" fillId="3" borderId="37" xfId="0" applyFont="1" applyFill="1" applyBorder="1"/>
    <xf numFmtId="0" fontId="1" fillId="3" borderId="38" xfId="0" applyFont="1" applyFill="1" applyBorder="1"/>
    <xf numFmtId="0" fontId="1" fillId="3" borderId="39" xfId="0" applyFont="1" applyFill="1" applyBorder="1" applyAlignment="1">
      <alignment horizontal="right"/>
    </xf>
    <xf numFmtId="2" fontId="1" fillId="3" borderId="40" xfId="0" applyNumberFormat="1" applyFont="1" applyFill="1" applyBorder="1"/>
    <xf numFmtId="0" fontId="1" fillId="0" borderId="41" xfId="0" applyFont="1" applyBorder="1"/>
    <xf numFmtId="164" fontId="1" fillId="0" borderId="42" xfId="0" applyNumberFormat="1" applyFont="1" applyBorder="1"/>
    <xf numFmtId="2" fontId="1" fillId="0" borderId="14" xfId="0" applyNumberFormat="1" applyFont="1" applyBorder="1"/>
    <xf numFmtId="0" fontId="1" fillId="0" borderId="17" xfId="0" applyFont="1" applyBorder="1"/>
    <xf numFmtId="0" fontId="1" fillId="0" borderId="28" xfId="0" applyFont="1" applyBorder="1"/>
    <xf numFmtId="2" fontId="1" fillId="2" borderId="17" xfId="0" applyNumberFormat="1" applyFont="1" applyFill="1" applyBorder="1"/>
    <xf numFmtId="0" fontId="1" fillId="0" borderId="14" xfId="0" applyFont="1" applyBorder="1"/>
    <xf numFmtId="0" fontId="1" fillId="0" borderId="42" xfId="0" applyFont="1" applyBorder="1"/>
    <xf numFmtId="0" fontId="8" fillId="0" borderId="6" xfId="0" applyFont="1" applyBorder="1"/>
    <xf numFmtId="0" fontId="9" fillId="0" borderId="6" xfId="0" applyFont="1" applyBorder="1"/>
    <xf numFmtId="0" fontId="1" fillId="0" borderId="24" xfId="0" applyFont="1" applyBorder="1"/>
    <xf numFmtId="164" fontId="1" fillId="2" borderId="9" xfId="0" applyNumberFormat="1" applyFont="1" applyFill="1" applyBorder="1"/>
    <xf numFmtId="0" fontId="0" fillId="0" borderId="13" xfId="0" applyBorder="1"/>
    <xf numFmtId="0" fontId="1" fillId="0" borderId="4" xfId="0" applyFont="1" applyBorder="1" applyAlignment="1">
      <alignment horizontal="right"/>
    </xf>
    <xf numFmtId="0" fontId="0" fillId="0" borderId="38" xfId="0" applyBorder="1"/>
    <xf numFmtId="0" fontId="0" fillId="0" borderId="20" xfId="0" applyBorder="1"/>
    <xf numFmtId="0" fontId="11" fillId="0" borderId="6" xfId="0" applyFont="1" applyBorder="1"/>
    <xf numFmtId="2" fontId="1" fillId="0" borderId="13" xfId="0" applyNumberFormat="1" applyFont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5" borderId="6" xfId="0" applyFont="1" applyFill="1" applyBorder="1"/>
    <xf numFmtId="0" fontId="1" fillId="6" borderId="7" xfId="0" applyFont="1" applyFill="1" applyBorder="1"/>
    <xf numFmtId="1" fontId="1" fillId="7" borderId="7" xfId="0" applyNumberFormat="1" applyFont="1" applyFill="1" applyBorder="1"/>
    <xf numFmtId="0" fontId="1" fillId="8" borderId="6" xfId="0" applyFont="1" applyFill="1" applyBorder="1"/>
    <xf numFmtId="0" fontId="1" fillId="8" borderId="7" xfId="0" applyFont="1" applyFill="1" applyBorder="1"/>
    <xf numFmtId="164" fontId="1" fillId="0" borderId="7" xfId="0" applyNumberFormat="1" applyFont="1" applyBorder="1"/>
    <xf numFmtId="0" fontId="7" fillId="0" borderId="5" xfId="0" applyFont="1" applyBorder="1"/>
    <xf numFmtId="0" fontId="7" fillId="0" borderId="6" xfId="0" applyFont="1" applyBorder="1"/>
    <xf numFmtId="0" fontId="4" fillId="0" borderId="6" xfId="0" applyFont="1" applyBorder="1"/>
    <xf numFmtId="0" fontId="1" fillId="0" borderId="9" xfId="0" applyFont="1" applyBorder="1"/>
    <xf numFmtId="164" fontId="1" fillId="0" borderId="14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 vertical="center"/>
    </xf>
    <xf numFmtId="1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"/>
  <sheetViews>
    <sheetView zoomScaleNormal="100" workbookViewId="0">
      <selection activeCell="C46" sqref="C46"/>
    </sheetView>
  </sheetViews>
  <sheetFormatPr defaultColWidth="8.44140625" defaultRowHeight="14.4" x14ac:dyDescent="0.3"/>
  <cols>
    <col min="3" max="3" width="30.5546875" customWidth="1"/>
    <col min="4" max="4" width="13.6640625" customWidth="1"/>
    <col min="5" max="5" width="8.33203125" customWidth="1"/>
    <col min="6" max="6" width="48.6640625" style="1" customWidth="1"/>
    <col min="7" max="7" width="9.109375" style="1" customWidth="1"/>
  </cols>
  <sheetData>
    <row r="1" spans="1:7" ht="21" x14ac:dyDescent="0.4">
      <c r="A1" s="136" t="s">
        <v>0</v>
      </c>
      <c r="B1" s="136"/>
      <c r="C1" s="136"/>
      <c r="D1" s="136"/>
      <c r="E1" s="136"/>
      <c r="F1" s="136"/>
      <c r="G1" s="136"/>
    </row>
    <row r="2" spans="1:7" x14ac:dyDescent="0.3">
      <c r="A2" s="2"/>
      <c r="B2" s="3"/>
      <c r="C2" s="3"/>
      <c r="D2" s="3"/>
      <c r="E2" s="3"/>
      <c r="F2" s="4"/>
      <c r="G2" s="5"/>
    </row>
    <row r="3" spans="1:7" x14ac:dyDescent="0.3">
      <c r="A3" s="6" t="s">
        <v>1</v>
      </c>
      <c r="B3" s="7" t="s">
        <v>2</v>
      </c>
      <c r="C3" s="7" t="s">
        <v>3</v>
      </c>
      <c r="D3" s="7" t="s">
        <v>4</v>
      </c>
      <c r="E3" s="7" t="s">
        <v>1</v>
      </c>
      <c r="F3" s="7" t="s">
        <v>5</v>
      </c>
      <c r="G3" s="8"/>
    </row>
    <row r="4" spans="1:7" x14ac:dyDescent="0.3">
      <c r="A4" s="9"/>
      <c r="B4" s="10"/>
      <c r="C4" s="10"/>
      <c r="D4" s="10"/>
      <c r="E4" s="10"/>
      <c r="F4" s="11" t="s">
        <v>6</v>
      </c>
      <c r="G4" s="8"/>
    </row>
    <row r="5" spans="1:7" x14ac:dyDescent="0.3">
      <c r="A5" s="9"/>
      <c r="B5" s="10">
        <v>1111</v>
      </c>
      <c r="C5" s="12" t="s">
        <v>7</v>
      </c>
      <c r="D5" s="12">
        <v>1312.7</v>
      </c>
      <c r="E5" s="10">
        <v>2219</v>
      </c>
      <c r="F5" s="12" t="s">
        <v>8</v>
      </c>
      <c r="G5" s="13">
        <v>1600</v>
      </c>
    </row>
    <row r="6" spans="1:7" x14ac:dyDescent="0.3">
      <c r="A6" s="9"/>
      <c r="B6" s="10">
        <v>1111</v>
      </c>
      <c r="C6" s="12" t="s">
        <v>9</v>
      </c>
      <c r="D6" s="12">
        <v>106.1</v>
      </c>
      <c r="E6" s="10">
        <v>2219</v>
      </c>
      <c r="F6" s="12" t="s">
        <v>10</v>
      </c>
      <c r="G6" s="14">
        <v>150</v>
      </c>
    </row>
    <row r="7" spans="1:7" x14ac:dyDescent="0.3">
      <c r="A7" s="9"/>
      <c r="B7" s="10">
        <v>1111</v>
      </c>
      <c r="C7" s="12" t="s">
        <v>11</v>
      </c>
      <c r="D7" s="12">
        <v>12.4</v>
      </c>
      <c r="E7" s="10">
        <v>2219</v>
      </c>
      <c r="F7" s="12" t="s">
        <v>12</v>
      </c>
      <c r="G7" s="13">
        <v>50</v>
      </c>
    </row>
    <row r="8" spans="1:7" x14ac:dyDescent="0.3">
      <c r="A8" s="9"/>
      <c r="B8" s="10">
        <v>1112</v>
      </c>
      <c r="C8" s="12" t="s">
        <v>13</v>
      </c>
      <c r="D8" s="12">
        <v>28.7</v>
      </c>
      <c r="E8" s="10">
        <v>2219</v>
      </c>
      <c r="F8" s="12" t="s">
        <v>14</v>
      </c>
      <c r="G8" s="13">
        <v>150</v>
      </c>
    </row>
    <row r="9" spans="1:7" x14ac:dyDescent="0.3">
      <c r="A9" s="9"/>
      <c r="B9" s="10">
        <v>1121</v>
      </c>
      <c r="C9" s="12" t="s">
        <v>15</v>
      </c>
      <c r="D9" s="12">
        <v>1067.4000000000001</v>
      </c>
      <c r="E9" s="10">
        <v>2321</v>
      </c>
      <c r="F9" s="12" t="s">
        <v>16</v>
      </c>
      <c r="G9" s="15">
        <v>590</v>
      </c>
    </row>
    <row r="10" spans="1:7" x14ac:dyDescent="0.3">
      <c r="A10" s="9"/>
      <c r="B10" s="10">
        <v>1211</v>
      </c>
      <c r="C10" s="12" t="s">
        <v>17</v>
      </c>
      <c r="D10" s="12">
        <v>2444.3000000000002</v>
      </c>
      <c r="E10" s="10">
        <v>2341</v>
      </c>
      <c r="F10" s="12" t="s">
        <v>18</v>
      </c>
      <c r="G10" s="13">
        <v>80</v>
      </c>
    </row>
    <row r="11" spans="1:7" x14ac:dyDescent="0.3">
      <c r="A11" s="9"/>
      <c r="B11" s="10">
        <v>1511</v>
      </c>
      <c r="C11" s="12" t="s">
        <v>19</v>
      </c>
      <c r="D11" s="12">
        <v>500</v>
      </c>
      <c r="E11" s="10">
        <v>3412</v>
      </c>
      <c r="F11" s="12" t="s">
        <v>20</v>
      </c>
      <c r="G11" s="13">
        <v>1073</v>
      </c>
    </row>
    <row r="12" spans="1:7" x14ac:dyDescent="0.3">
      <c r="A12" s="9"/>
      <c r="B12" s="10">
        <v>1334</v>
      </c>
      <c r="C12" s="12" t="s">
        <v>21</v>
      </c>
      <c r="D12" s="12">
        <v>35</v>
      </c>
      <c r="E12" s="10">
        <v>3639</v>
      </c>
      <c r="F12" s="12" t="s">
        <v>22</v>
      </c>
      <c r="G12" s="13">
        <v>300</v>
      </c>
    </row>
    <row r="13" spans="1:7" x14ac:dyDescent="0.3">
      <c r="A13" s="9"/>
      <c r="B13" s="10">
        <v>1340</v>
      </c>
      <c r="C13" s="12" t="s">
        <v>23</v>
      </c>
      <c r="D13" s="12">
        <v>150</v>
      </c>
      <c r="E13" s="10">
        <v>3639</v>
      </c>
      <c r="F13" s="12" t="s">
        <v>24</v>
      </c>
      <c r="G13" s="13">
        <v>150</v>
      </c>
    </row>
    <row r="14" spans="1:7" x14ac:dyDescent="0.3">
      <c r="A14" s="9"/>
      <c r="B14" s="10">
        <v>1341</v>
      </c>
      <c r="C14" s="12" t="s">
        <v>25</v>
      </c>
      <c r="D14" s="12">
        <v>12</v>
      </c>
      <c r="E14" s="10">
        <v>3745</v>
      </c>
      <c r="F14" s="12" t="s">
        <v>26</v>
      </c>
      <c r="G14" s="13">
        <v>50</v>
      </c>
    </row>
    <row r="15" spans="1:7" x14ac:dyDescent="0.3">
      <c r="A15" s="9"/>
      <c r="B15" s="10"/>
      <c r="C15" s="12"/>
      <c r="D15" s="12"/>
      <c r="E15" s="10"/>
      <c r="F15" s="12"/>
      <c r="G15" s="13"/>
    </row>
    <row r="16" spans="1:7" x14ac:dyDescent="0.3">
      <c r="A16" s="9">
        <v>1031</v>
      </c>
      <c r="B16" s="10"/>
      <c r="C16" s="12" t="s">
        <v>27</v>
      </c>
      <c r="D16" s="12">
        <v>250</v>
      </c>
      <c r="E16" s="10"/>
      <c r="F16" s="11" t="s">
        <v>28</v>
      </c>
      <c r="G16" s="13"/>
    </row>
    <row r="17" spans="1:7" x14ac:dyDescent="0.3">
      <c r="A17" s="9">
        <v>2141</v>
      </c>
      <c r="B17" s="10"/>
      <c r="C17" s="12" t="s">
        <v>29</v>
      </c>
      <c r="D17" s="12">
        <v>5</v>
      </c>
      <c r="E17" s="10">
        <v>1031</v>
      </c>
      <c r="F17" s="12" t="s">
        <v>27</v>
      </c>
      <c r="G17" s="13">
        <v>120</v>
      </c>
    </row>
    <row r="18" spans="1:7" x14ac:dyDescent="0.3">
      <c r="A18" s="9">
        <v>2321</v>
      </c>
      <c r="B18" s="10"/>
      <c r="C18" s="12" t="s">
        <v>30</v>
      </c>
      <c r="D18" s="12">
        <v>20</v>
      </c>
      <c r="E18" s="10">
        <v>2141</v>
      </c>
      <c r="F18" s="12" t="s">
        <v>31</v>
      </c>
      <c r="G18" s="13">
        <v>80</v>
      </c>
    </row>
    <row r="19" spans="1:7" x14ac:dyDescent="0.3">
      <c r="A19" s="9">
        <v>3412</v>
      </c>
      <c r="B19" s="10"/>
      <c r="C19" s="12" t="s">
        <v>32</v>
      </c>
      <c r="D19" s="12">
        <v>5</v>
      </c>
      <c r="E19" s="10">
        <v>2212</v>
      </c>
      <c r="F19" s="12" t="s">
        <v>33</v>
      </c>
      <c r="G19" s="13">
        <v>80</v>
      </c>
    </row>
    <row r="20" spans="1:7" x14ac:dyDescent="0.3">
      <c r="A20" s="9">
        <v>3612</v>
      </c>
      <c r="B20" s="10"/>
      <c r="C20" s="12" t="s">
        <v>34</v>
      </c>
      <c r="D20" s="12">
        <v>90</v>
      </c>
      <c r="E20" s="10">
        <v>3314</v>
      </c>
      <c r="F20" s="12" t="s">
        <v>35</v>
      </c>
      <c r="G20" s="13">
        <v>30</v>
      </c>
    </row>
    <row r="21" spans="1:7" x14ac:dyDescent="0.3">
      <c r="A21" s="9">
        <v>3636</v>
      </c>
      <c r="B21" s="10"/>
      <c r="C21" s="12" t="s">
        <v>36</v>
      </c>
      <c r="D21" s="12">
        <v>100</v>
      </c>
      <c r="E21" s="10">
        <v>3319</v>
      </c>
      <c r="F21" s="12" t="s">
        <v>37</v>
      </c>
      <c r="G21" s="13">
        <v>40</v>
      </c>
    </row>
    <row r="22" spans="1:7" x14ac:dyDescent="0.3">
      <c r="A22" s="9">
        <v>3639</v>
      </c>
      <c r="B22" s="10"/>
      <c r="C22" s="12" t="s">
        <v>38</v>
      </c>
      <c r="D22" s="12">
        <v>15</v>
      </c>
      <c r="E22" s="10">
        <v>3319</v>
      </c>
      <c r="F22" s="12" t="s">
        <v>39</v>
      </c>
      <c r="G22" s="13">
        <v>15</v>
      </c>
    </row>
    <row r="23" spans="1:7" x14ac:dyDescent="0.3">
      <c r="A23" s="9">
        <v>3639</v>
      </c>
      <c r="B23" s="10"/>
      <c r="C23" s="12" t="s">
        <v>40</v>
      </c>
      <c r="D23" s="12">
        <v>5</v>
      </c>
      <c r="E23" s="10">
        <v>3330</v>
      </c>
      <c r="F23" s="12" t="s">
        <v>41</v>
      </c>
      <c r="G23" s="13">
        <v>10</v>
      </c>
    </row>
    <row r="24" spans="1:7" x14ac:dyDescent="0.3">
      <c r="A24" s="9">
        <v>3639</v>
      </c>
      <c r="B24" s="10"/>
      <c r="C24" s="12" t="s">
        <v>42</v>
      </c>
      <c r="D24" s="12">
        <v>80</v>
      </c>
      <c r="E24" s="10">
        <v>3341</v>
      </c>
      <c r="F24" s="12" t="s">
        <v>43</v>
      </c>
      <c r="G24" s="13">
        <v>30</v>
      </c>
    </row>
    <row r="25" spans="1:7" x14ac:dyDescent="0.3">
      <c r="A25" s="9">
        <v>3725</v>
      </c>
      <c r="B25" s="10"/>
      <c r="C25" s="12" t="s">
        <v>44</v>
      </c>
      <c r="D25" s="12">
        <v>30</v>
      </c>
      <c r="E25" s="10">
        <v>3631</v>
      </c>
      <c r="F25" s="12" t="s">
        <v>45</v>
      </c>
      <c r="G25" s="13">
        <v>75</v>
      </c>
    </row>
    <row r="26" spans="1:7" x14ac:dyDescent="0.3">
      <c r="A26" s="9">
        <v>6171</v>
      </c>
      <c r="B26" s="10"/>
      <c r="C26" s="12" t="s">
        <v>46</v>
      </c>
      <c r="D26" s="12">
        <v>40</v>
      </c>
      <c r="E26" s="10">
        <v>3722</v>
      </c>
      <c r="F26" s="12" t="s">
        <v>47</v>
      </c>
      <c r="G26" s="13">
        <v>280.11</v>
      </c>
    </row>
    <row r="27" spans="1:7" x14ac:dyDescent="0.3">
      <c r="A27" s="9"/>
      <c r="B27" s="10">
        <v>4112</v>
      </c>
      <c r="C27" s="12" t="s">
        <v>48</v>
      </c>
      <c r="D27" s="12">
        <v>77.400000000000006</v>
      </c>
      <c r="E27" s="10">
        <v>3745</v>
      </c>
      <c r="F27" s="12" t="s">
        <v>49</v>
      </c>
      <c r="G27" s="13">
        <v>250</v>
      </c>
    </row>
    <row r="28" spans="1:7" x14ac:dyDescent="0.3">
      <c r="A28" s="9"/>
      <c r="B28" s="10">
        <v>4116</v>
      </c>
      <c r="C28" s="12" t="s">
        <v>50</v>
      </c>
      <c r="D28" s="12">
        <v>30</v>
      </c>
      <c r="E28" s="10">
        <v>5512</v>
      </c>
      <c r="F28" s="12" t="s">
        <v>51</v>
      </c>
      <c r="G28" s="13">
        <v>40</v>
      </c>
    </row>
    <row r="29" spans="1:7" x14ac:dyDescent="0.3">
      <c r="A29" s="9"/>
      <c r="B29" s="10"/>
      <c r="C29" s="12"/>
      <c r="D29" s="12"/>
      <c r="E29" s="10">
        <v>5512</v>
      </c>
      <c r="F29" s="12" t="s">
        <v>52</v>
      </c>
      <c r="G29" s="13">
        <v>40</v>
      </c>
    </row>
    <row r="30" spans="1:7" x14ac:dyDescent="0.3">
      <c r="A30" s="9"/>
      <c r="B30" s="10"/>
      <c r="C30" s="12"/>
      <c r="D30" s="12"/>
      <c r="E30" s="10">
        <v>5213</v>
      </c>
      <c r="F30" s="12" t="s">
        <v>53</v>
      </c>
      <c r="G30" s="16">
        <v>29</v>
      </c>
    </row>
    <row r="31" spans="1:7" x14ac:dyDescent="0.3">
      <c r="A31" s="9"/>
      <c r="B31" s="10"/>
      <c r="C31" s="12"/>
      <c r="D31" s="12"/>
      <c r="E31" s="10">
        <v>6112</v>
      </c>
      <c r="F31" s="12" t="s">
        <v>54</v>
      </c>
      <c r="G31" s="13">
        <v>501</v>
      </c>
    </row>
    <row r="32" spans="1:7" x14ac:dyDescent="0.3">
      <c r="A32" s="9"/>
      <c r="B32" s="10"/>
      <c r="C32" s="10"/>
      <c r="D32" s="10"/>
      <c r="E32" s="10">
        <v>6171</v>
      </c>
      <c r="F32" s="12" t="s">
        <v>55</v>
      </c>
      <c r="G32" s="13">
        <v>300</v>
      </c>
    </row>
    <row r="33" spans="1:7" x14ac:dyDescent="0.3">
      <c r="A33" s="9"/>
      <c r="B33" s="10"/>
      <c r="C33" s="10"/>
      <c r="D33" s="10"/>
      <c r="E33" s="10">
        <v>6171</v>
      </c>
      <c r="F33" s="12" t="s">
        <v>56</v>
      </c>
      <c r="G33" s="13">
        <v>230</v>
      </c>
    </row>
    <row r="34" spans="1:7" x14ac:dyDescent="0.3">
      <c r="A34" s="9"/>
      <c r="B34" s="10"/>
      <c r="C34" s="10"/>
      <c r="D34" s="10"/>
      <c r="E34" s="17">
        <v>6310</v>
      </c>
      <c r="F34" s="18" t="s">
        <v>57</v>
      </c>
      <c r="G34" s="19">
        <v>5</v>
      </c>
    </row>
    <row r="35" spans="1:7" x14ac:dyDescent="0.3">
      <c r="A35" s="9"/>
      <c r="B35" s="10"/>
      <c r="C35" s="10"/>
      <c r="D35" s="10"/>
      <c r="E35" s="17">
        <v>6320</v>
      </c>
      <c r="F35" s="18" t="s">
        <v>58</v>
      </c>
      <c r="G35" s="19">
        <v>38</v>
      </c>
    </row>
    <row r="36" spans="1:7" x14ac:dyDescent="0.3">
      <c r="A36" s="9"/>
      <c r="B36" s="10"/>
      <c r="C36" s="10"/>
      <c r="D36" s="10"/>
      <c r="E36" s="10">
        <v>6402</v>
      </c>
      <c r="F36" s="12" t="s">
        <v>59</v>
      </c>
      <c r="G36" s="13">
        <v>29.89</v>
      </c>
    </row>
    <row r="37" spans="1:7" x14ac:dyDescent="0.3">
      <c r="A37" s="9"/>
      <c r="B37" s="10"/>
      <c r="C37" s="10"/>
      <c r="D37" s="10"/>
      <c r="E37" s="20"/>
      <c r="F37" s="21"/>
      <c r="G37" s="22"/>
    </row>
    <row r="38" spans="1:7" x14ac:dyDescent="0.3">
      <c r="A38" s="23"/>
      <c r="B38" s="24"/>
      <c r="C38" s="24" t="s">
        <v>60</v>
      </c>
      <c r="D38" s="25">
        <f>SUM(D5:D37)</f>
        <v>6416</v>
      </c>
      <c r="E38" s="24"/>
      <c r="F38" s="24" t="s">
        <v>60</v>
      </c>
      <c r="G38" s="26">
        <f>SUM(G5:G36)</f>
        <v>6416</v>
      </c>
    </row>
    <row r="39" spans="1:7" x14ac:dyDescent="0.3">
      <c r="A39" s="27"/>
      <c r="B39" s="28"/>
      <c r="C39" s="28"/>
      <c r="D39" s="28"/>
      <c r="E39" s="28"/>
      <c r="F39" s="28" t="s">
        <v>61</v>
      </c>
      <c r="G39" s="29">
        <v>200</v>
      </c>
    </row>
    <row r="40" spans="1:7" x14ac:dyDescent="0.3">
      <c r="A40" s="27"/>
      <c r="B40" s="28"/>
      <c r="C40" s="28"/>
      <c r="D40" s="28"/>
      <c r="E40" s="28"/>
      <c r="F40" s="28" t="s">
        <v>62</v>
      </c>
      <c r="G40" s="29">
        <v>200</v>
      </c>
    </row>
    <row r="41" spans="1:7" x14ac:dyDescent="0.3">
      <c r="A41" s="27"/>
      <c r="B41" s="28"/>
      <c r="C41" s="28"/>
      <c r="D41" s="28"/>
      <c r="E41" s="28"/>
      <c r="F41" s="28" t="s">
        <v>63</v>
      </c>
      <c r="G41" s="29">
        <v>150</v>
      </c>
    </row>
    <row r="42" spans="1:7" x14ac:dyDescent="0.3">
      <c r="A42" s="27"/>
      <c r="B42" s="28"/>
      <c r="C42" s="28"/>
      <c r="D42" s="28"/>
      <c r="E42" s="28"/>
      <c r="F42" s="28" t="s">
        <v>64</v>
      </c>
      <c r="G42" s="29">
        <v>300</v>
      </c>
    </row>
    <row r="43" spans="1:7" x14ac:dyDescent="0.3">
      <c r="A43" s="30"/>
      <c r="B43" s="12"/>
      <c r="C43" s="12"/>
      <c r="D43" s="12"/>
      <c r="E43" s="12"/>
      <c r="F43" s="12"/>
      <c r="G43" s="15"/>
    </row>
    <row r="44" spans="1:7" x14ac:dyDescent="0.3">
      <c r="A44" s="30"/>
      <c r="B44" s="12"/>
      <c r="C44" s="12"/>
      <c r="D44" s="12"/>
      <c r="E44" s="12"/>
      <c r="F44" s="12"/>
      <c r="G44" s="15"/>
    </row>
    <row r="45" spans="1:7" x14ac:dyDescent="0.3">
      <c r="A45" s="31"/>
      <c r="B45" s="18"/>
      <c r="C45" s="18"/>
      <c r="D45" s="18"/>
      <c r="E45" s="17"/>
      <c r="F45" s="18"/>
      <c r="G45" s="19"/>
    </row>
    <row r="46" spans="1:7" x14ac:dyDescent="0.3">
      <c r="A46" s="23"/>
      <c r="B46" s="24"/>
      <c r="C46" s="24"/>
      <c r="D46" s="24"/>
      <c r="E46" s="24"/>
      <c r="F46" s="24"/>
      <c r="G46" s="32">
        <f>SUM(G38:G45)</f>
        <v>7266</v>
      </c>
    </row>
    <row r="47" spans="1:7" s="1" customFormat="1" x14ac:dyDescent="0.3">
      <c r="A47" s="1" t="s">
        <v>65</v>
      </c>
    </row>
    <row r="48" spans="1:7" s="1" customFormat="1" x14ac:dyDescent="0.3">
      <c r="A48" s="1" t="s">
        <v>66</v>
      </c>
    </row>
    <row r="49" spans="1:7" s="1" customFormat="1" ht="15.6" x14ac:dyDescent="0.3">
      <c r="A49" s="33" t="s">
        <v>67</v>
      </c>
      <c r="B49" s="33"/>
      <c r="C49" s="33"/>
      <c r="D49" s="33"/>
      <c r="E49" s="33"/>
      <c r="F49" s="34"/>
      <c r="G49" s="34"/>
    </row>
    <row r="50" spans="1:7" s="1" customFormat="1" ht="15.6" x14ac:dyDescent="0.3">
      <c r="A50" s="34" t="s">
        <v>68</v>
      </c>
      <c r="B50" s="33"/>
      <c r="C50" s="33"/>
      <c r="D50" s="33"/>
      <c r="E50" s="33"/>
      <c r="F50" s="34"/>
      <c r="G50" s="34"/>
    </row>
    <row r="51" spans="1:7" s="1" customFormat="1" x14ac:dyDescent="0.3"/>
    <row r="52" spans="1:7" s="1" customFormat="1" x14ac:dyDescent="0.3"/>
    <row r="53" spans="1:7" s="1" customFormat="1" x14ac:dyDescent="0.3"/>
    <row r="54" spans="1:7" s="1" customFormat="1" x14ac:dyDescent="0.3"/>
    <row r="55" spans="1:7" s="1" customFormat="1" x14ac:dyDescent="0.3"/>
    <row r="58" spans="1:7" s="33" customFormat="1" ht="15.6" x14ac:dyDescent="0.3">
      <c r="F58" s="1"/>
      <c r="G58" s="1"/>
    </row>
    <row r="59" spans="1:7" s="33" customFormat="1" ht="15.6" x14ac:dyDescent="0.3">
      <c r="F59" s="1"/>
      <c r="G59" s="1"/>
    </row>
  </sheetData>
  <mergeCells count="1">
    <mergeCell ref="A1:G1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9"/>
  <sheetViews>
    <sheetView topLeftCell="A7" zoomScaleNormal="100" workbookViewId="0">
      <selection activeCell="C53" sqref="C53"/>
    </sheetView>
  </sheetViews>
  <sheetFormatPr defaultColWidth="8.44140625" defaultRowHeight="14.4" x14ac:dyDescent="0.3"/>
  <cols>
    <col min="3" max="3" width="30.5546875" customWidth="1"/>
    <col min="4" max="4" width="13.6640625" customWidth="1"/>
    <col min="5" max="5" width="8.33203125" customWidth="1"/>
    <col min="6" max="6" width="48.6640625" style="1" customWidth="1"/>
    <col min="7" max="7" width="9.109375" style="1" customWidth="1"/>
  </cols>
  <sheetData>
    <row r="1" spans="1:7" ht="21" x14ac:dyDescent="0.4">
      <c r="A1" s="136" t="s">
        <v>69</v>
      </c>
      <c r="B1" s="136"/>
      <c r="C1" s="136"/>
      <c r="D1" s="136"/>
      <c r="E1" s="136"/>
      <c r="F1" s="136"/>
      <c r="G1" s="136"/>
    </row>
    <row r="2" spans="1:7" x14ac:dyDescent="0.3">
      <c r="A2" s="2"/>
      <c r="B2" s="3"/>
      <c r="C2" s="3"/>
      <c r="D2" s="3"/>
      <c r="E2" s="3"/>
      <c r="F2" s="4"/>
      <c r="G2" s="5"/>
    </row>
    <row r="3" spans="1:7" x14ac:dyDescent="0.3">
      <c r="A3" s="6" t="s">
        <v>1</v>
      </c>
      <c r="B3" s="7" t="s">
        <v>2</v>
      </c>
      <c r="C3" s="7" t="s">
        <v>3</v>
      </c>
      <c r="D3" s="7" t="s">
        <v>4</v>
      </c>
      <c r="E3" s="7" t="s">
        <v>1</v>
      </c>
      <c r="F3" s="7" t="s">
        <v>5</v>
      </c>
      <c r="G3" s="8"/>
    </row>
    <row r="4" spans="1:7" x14ac:dyDescent="0.3">
      <c r="A4" s="9"/>
      <c r="B4" s="10"/>
      <c r="C4" s="10"/>
      <c r="D4" s="10"/>
      <c r="E4" s="10"/>
      <c r="F4" s="11" t="s">
        <v>6</v>
      </c>
      <c r="G4" s="8"/>
    </row>
    <row r="5" spans="1:7" x14ac:dyDescent="0.3">
      <c r="A5" s="9"/>
      <c r="B5" s="10">
        <v>1111</v>
      </c>
      <c r="C5" s="12" t="s">
        <v>7</v>
      </c>
      <c r="D5" s="12">
        <v>1312.7</v>
      </c>
      <c r="E5" s="10">
        <v>2219</v>
      </c>
      <c r="F5" s="12" t="s">
        <v>8</v>
      </c>
      <c r="G5" s="13">
        <v>1600</v>
      </c>
    </row>
    <row r="6" spans="1:7" x14ac:dyDescent="0.3">
      <c r="A6" s="9"/>
      <c r="B6" s="10">
        <v>1111</v>
      </c>
      <c r="C6" s="12" t="s">
        <v>9</v>
      </c>
      <c r="D6" s="12">
        <v>106.1</v>
      </c>
      <c r="E6" s="10">
        <v>2219</v>
      </c>
      <c r="F6" s="12" t="s">
        <v>10</v>
      </c>
      <c r="G6" s="14">
        <v>150</v>
      </c>
    </row>
    <row r="7" spans="1:7" x14ac:dyDescent="0.3">
      <c r="A7" s="9"/>
      <c r="B7" s="10">
        <v>1111</v>
      </c>
      <c r="C7" s="12" t="s">
        <v>11</v>
      </c>
      <c r="D7" s="12">
        <v>12.4</v>
      </c>
      <c r="E7" s="10">
        <v>2219</v>
      </c>
      <c r="F7" s="12" t="s">
        <v>12</v>
      </c>
      <c r="G7" s="13">
        <v>50</v>
      </c>
    </row>
    <row r="8" spans="1:7" x14ac:dyDescent="0.3">
      <c r="A8" s="9"/>
      <c r="B8" s="10">
        <v>1112</v>
      </c>
      <c r="C8" s="12" t="s">
        <v>13</v>
      </c>
      <c r="D8" s="12">
        <v>28.7</v>
      </c>
      <c r="E8" s="10">
        <v>2219</v>
      </c>
      <c r="F8" s="12" t="s">
        <v>14</v>
      </c>
      <c r="G8" s="13">
        <v>150</v>
      </c>
    </row>
    <row r="9" spans="1:7" x14ac:dyDescent="0.3">
      <c r="A9" s="9"/>
      <c r="B9" s="10">
        <v>1121</v>
      </c>
      <c r="C9" s="12" t="s">
        <v>15</v>
      </c>
      <c r="D9" s="12">
        <v>1067.4000000000001</v>
      </c>
      <c r="E9" s="10">
        <v>2321</v>
      </c>
      <c r="F9" s="12" t="s">
        <v>16</v>
      </c>
      <c r="G9" s="15">
        <v>590</v>
      </c>
    </row>
    <row r="10" spans="1:7" x14ac:dyDescent="0.3">
      <c r="A10" s="9"/>
      <c r="B10" s="10">
        <v>1211</v>
      </c>
      <c r="C10" s="12" t="s">
        <v>17</v>
      </c>
      <c r="D10" s="12">
        <v>2444.3000000000002</v>
      </c>
      <c r="E10" s="10">
        <v>2341</v>
      </c>
      <c r="F10" s="12" t="s">
        <v>18</v>
      </c>
      <c r="G10" s="13">
        <v>80</v>
      </c>
    </row>
    <row r="11" spans="1:7" x14ac:dyDescent="0.3">
      <c r="A11" s="9"/>
      <c r="B11" s="10">
        <v>1511</v>
      </c>
      <c r="C11" s="12" t="s">
        <v>19</v>
      </c>
      <c r="D11" s="12">
        <v>500</v>
      </c>
      <c r="E11" s="10">
        <v>3412</v>
      </c>
      <c r="F11" s="12" t="s">
        <v>20</v>
      </c>
      <c r="G11" s="13">
        <v>1073</v>
      </c>
    </row>
    <row r="12" spans="1:7" x14ac:dyDescent="0.3">
      <c r="A12" s="9"/>
      <c r="B12" s="10">
        <v>1334</v>
      </c>
      <c r="C12" s="12" t="s">
        <v>21</v>
      </c>
      <c r="D12" s="12">
        <v>35</v>
      </c>
      <c r="E12" s="10">
        <v>3639</v>
      </c>
      <c r="F12" s="12" t="s">
        <v>22</v>
      </c>
      <c r="G12" s="13">
        <v>300</v>
      </c>
    </row>
    <row r="13" spans="1:7" x14ac:dyDescent="0.3">
      <c r="A13" s="9"/>
      <c r="B13" s="10">
        <v>1340</v>
      </c>
      <c r="C13" s="12" t="s">
        <v>23</v>
      </c>
      <c r="D13" s="12">
        <v>150</v>
      </c>
      <c r="E13" s="10">
        <v>3639</v>
      </c>
      <c r="F13" s="12" t="s">
        <v>24</v>
      </c>
      <c r="G13" s="13">
        <v>150</v>
      </c>
    </row>
    <row r="14" spans="1:7" x14ac:dyDescent="0.3">
      <c r="A14" s="9"/>
      <c r="B14" s="10">
        <v>1341</v>
      </c>
      <c r="C14" s="12" t="s">
        <v>25</v>
      </c>
      <c r="D14" s="12">
        <v>12</v>
      </c>
      <c r="E14" s="10">
        <v>3745</v>
      </c>
      <c r="F14" s="12" t="s">
        <v>26</v>
      </c>
      <c r="G14" s="13">
        <v>50</v>
      </c>
    </row>
    <row r="15" spans="1:7" x14ac:dyDescent="0.3">
      <c r="A15" s="9"/>
      <c r="B15" s="10"/>
      <c r="C15" s="12"/>
      <c r="D15" s="12"/>
      <c r="E15" s="10"/>
      <c r="F15" s="12"/>
      <c r="G15" s="13"/>
    </row>
    <row r="16" spans="1:7" x14ac:dyDescent="0.3">
      <c r="A16" s="9">
        <v>1031</v>
      </c>
      <c r="B16" s="10"/>
      <c r="C16" s="12" t="s">
        <v>27</v>
      </c>
      <c r="D16" s="12">
        <v>250</v>
      </c>
      <c r="E16" s="10"/>
      <c r="F16" s="11" t="s">
        <v>28</v>
      </c>
      <c r="G16" s="13"/>
    </row>
    <row r="17" spans="1:7" x14ac:dyDescent="0.3">
      <c r="A17" s="9">
        <v>2141</v>
      </c>
      <c r="B17" s="10"/>
      <c r="C17" s="12" t="s">
        <v>29</v>
      </c>
      <c r="D17" s="12">
        <v>5</v>
      </c>
      <c r="E17" s="10">
        <v>1031</v>
      </c>
      <c r="F17" s="12" t="s">
        <v>27</v>
      </c>
      <c r="G17" s="13">
        <v>120</v>
      </c>
    </row>
    <row r="18" spans="1:7" x14ac:dyDescent="0.3">
      <c r="A18" s="9">
        <v>2321</v>
      </c>
      <c r="B18" s="10"/>
      <c r="C18" s="12" t="s">
        <v>30</v>
      </c>
      <c r="D18" s="12">
        <v>20</v>
      </c>
      <c r="E18" s="10">
        <v>2141</v>
      </c>
      <c r="F18" s="12" t="s">
        <v>31</v>
      </c>
      <c r="G18" s="13">
        <v>80</v>
      </c>
    </row>
    <row r="19" spans="1:7" x14ac:dyDescent="0.3">
      <c r="A19" s="9">
        <v>3412</v>
      </c>
      <c r="B19" s="10"/>
      <c r="C19" s="12" t="s">
        <v>32</v>
      </c>
      <c r="D19" s="12">
        <v>5</v>
      </c>
      <c r="E19" s="10">
        <v>2212</v>
      </c>
      <c r="F19" s="12" t="s">
        <v>33</v>
      </c>
      <c r="G19" s="13">
        <v>80</v>
      </c>
    </row>
    <row r="20" spans="1:7" x14ac:dyDescent="0.3">
      <c r="A20" s="9">
        <v>3612</v>
      </c>
      <c r="B20" s="10"/>
      <c r="C20" s="12" t="s">
        <v>34</v>
      </c>
      <c r="D20" s="12">
        <v>90</v>
      </c>
      <c r="E20" s="10">
        <v>3314</v>
      </c>
      <c r="F20" s="12" t="s">
        <v>35</v>
      </c>
      <c r="G20" s="13">
        <v>30</v>
      </c>
    </row>
    <row r="21" spans="1:7" x14ac:dyDescent="0.3">
      <c r="A21" s="9">
        <v>3636</v>
      </c>
      <c r="B21" s="10"/>
      <c r="C21" s="12" t="s">
        <v>36</v>
      </c>
      <c r="D21" s="12">
        <v>100</v>
      </c>
      <c r="E21" s="10">
        <v>3319</v>
      </c>
      <c r="F21" s="12" t="s">
        <v>37</v>
      </c>
      <c r="G21" s="13">
        <v>40</v>
      </c>
    </row>
    <row r="22" spans="1:7" x14ac:dyDescent="0.3">
      <c r="A22" s="9">
        <v>3639</v>
      </c>
      <c r="B22" s="10"/>
      <c r="C22" s="12" t="s">
        <v>38</v>
      </c>
      <c r="D22" s="12">
        <v>15</v>
      </c>
      <c r="E22" s="10">
        <v>3319</v>
      </c>
      <c r="F22" s="12" t="s">
        <v>39</v>
      </c>
      <c r="G22" s="13">
        <v>15</v>
      </c>
    </row>
    <row r="23" spans="1:7" x14ac:dyDescent="0.3">
      <c r="A23" s="9">
        <v>3639</v>
      </c>
      <c r="B23" s="10"/>
      <c r="C23" s="12" t="s">
        <v>40</v>
      </c>
      <c r="D23" s="12">
        <v>5</v>
      </c>
      <c r="E23" s="10">
        <v>3330</v>
      </c>
      <c r="F23" s="12" t="s">
        <v>41</v>
      </c>
      <c r="G23" s="13">
        <v>10</v>
      </c>
    </row>
    <row r="24" spans="1:7" x14ac:dyDescent="0.3">
      <c r="A24" s="9">
        <v>3639</v>
      </c>
      <c r="B24" s="10"/>
      <c r="C24" s="12" t="s">
        <v>42</v>
      </c>
      <c r="D24" s="12">
        <v>80</v>
      </c>
      <c r="E24" s="10">
        <v>3341</v>
      </c>
      <c r="F24" s="12" t="s">
        <v>43</v>
      </c>
      <c r="G24" s="13">
        <v>30</v>
      </c>
    </row>
    <row r="25" spans="1:7" x14ac:dyDescent="0.3">
      <c r="A25" s="9">
        <v>3725</v>
      </c>
      <c r="B25" s="10"/>
      <c r="C25" s="12" t="s">
        <v>44</v>
      </c>
      <c r="D25" s="12">
        <v>30</v>
      </c>
      <c r="E25" s="10">
        <v>3631</v>
      </c>
      <c r="F25" s="12" t="s">
        <v>45</v>
      </c>
      <c r="G25" s="13">
        <v>75</v>
      </c>
    </row>
    <row r="26" spans="1:7" x14ac:dyDescent="0.3">
      <c r="A26" s="9">
        <v>6171</v>
      </c>
      <c r="B26" s="10"/>
      <c r="C26" s="12" t="s">
        <v>46</v>
      </c>
      <c r="D26" s="12">
        <v>40</v>
      </c>
      <c r="E26" s="10">
        <v>3722</v>
      </c>
      <c r="F26" s="12" t="s">
        <v>47</v>
      </c>
      <c r="G26" s="13">
        <v>280.11</v>
      </c>
    </row>
    <row r="27" spans="1:7" x14ac:dyDescent="0.3">
      <c r="A27" s="9"/>
      <c r="B27" s="10">
        <v>4112</v>
      </c>
      <c r="C27" s="12" t="s">
        <v>48</v>
      </c>
      <c r="D27" s="12">
        <v>77.400000000000006</v>
      </c>
      <c r="E27" s="10">
        <v>3745</v>
      </c>
      <c r="F27" s="12" t="s">
        <v>49</v>
      </c>
      <c r="G27" s="13">
        <v>250</v>
      </c>
    </row>
    <row r="28" spans="1:7" x14ac:dyDescent="0.3">
      <c r="A28" s="9"/>
      <c r="B28" s="10">
        <v>4116</v>
      </c>
      <c r="C28" s="12" t="s">
        <v>50</v>
      </c>
      <c r="D28" s="12">
        <v>30</v>
      </c>
      <c r="E28" s="10">
        <v>5512</v>
      </c>
      <c r="F28" s="12" t="s">
        <v>51</v>
      </c>
      <c r="G28" s="13">
        <v>40</v>
      </c>
    </row>
    <row r="29" spans="1:7" x14ac:dyDescent="0.3">
      <c r="A29" s="9"/>
      <c r="B29" s="10"/>
      <c r="C29" s="12"/>
      <c r="D29" s="12"/>
      <c r="E29" s="10">
        <v>5512</v>
      </c>
      <c r="F29" s="12" t="s">
        <v>52</v>
      </c>
      <c r="G29" s="13">
        <v>40</v>
      </c>
    </row>
    <row r="30" spans="1:7" x14ac:dyDescent="0.3">
      <c r="A30" s="9"/>
      <c r="B30" s="10"/>
      <c r="C30" s="12"/>
      <c r="D30" s="12"/>
      <c r="E30" s="10">
        <v>5213</v>
      </c>
      <c r="F30" s="12" t="s">
        <v>53</v>
      </c>
      <c r="G30" s="16">
        <v>29</v>
      </c>
    </row>
    <row r="31" spans="1:7" x14ac:dyDescent="0.3">
      <c r="A31" s="9"/>
      <c r="B31" s="10"/>
      <c r="C31" s="12"/>
      <c r="D31" s="12"/>
      <c r="E31" s="10">
        <v>6112</v>
      </c>
      <c r="F31" s="12" t="s">
        <v>54</v>
      </c>
      <c r="G31" s="13">
        <v>501</v>
      </c>
    </row>
    <row r="32" spans="1:7" x14ac:dyDescent="0.3">
      <c r="A32" s="9"/>
      <c r="B32" s="10"/>
      <c r="C32" s="10"/>
      <c r="D32" s="10"/>
      <c r="E32" s="10">
        <v>6171</v>
      </c>
      <c r="F32" s="12" t="s">
        <v>55</v>
      </c>
      <c r="G32" s="13">
        <v>300</v>
      </c>
    </row>
    <row r="33" spans="1:7" x14ac:dyDescent="0.3">
      <c r="A33" s="9"/>
      <c r="B33" s="10"/>
      <c r="C33" s="10"/>
      <c r="D33" s="10"/>
      <c r="E33" s="10">
        <v>6171</v>
      </c>
      <c r="F33" s="12" t="s">
        <v>56</v>
      </c>
      <c r="G33" s="13">
        <v>230</v>
      </c>
    </row>
    <row r="34" spans="1:7" x14ac:dyDescent="0.3">
      <c r="A34" s="9"/>
      <c r="B34" s="10"/>
      <c r="C34" s="10"/>
      <c r="D34" s="10"/>
      <c r="E34" s="17">
        <v>6310</v>
      </c>
      <c r="F34" s="18" t="s">
        <v>57</v>
      </c>
      <c r="G34" s="19">
        <v>5</v>
      </c>
    </row>
    <row r="35" spans="1:7" x14ac:dyDescent="0.3">
      <c r="A35" s="9"/>
      <c r="B35" s="10"/>
      <c r="C35" s="10"/>
      <c r="D35" s="10"/>
      <c r="E35" s="17">
        <v>6320</v>
      </c>
      <c r="F35" s="18" t="s">
        <v>58</v>
      </c>
      <c r="G35" s="19">
        <v>38</v>
      </c>
    </row>
    <row r="36" spans="1:7" x14ac:dyDescent="0.3">
      <c r="A36" s="9"/>
      <c r="B36" s="10"/>
      <c r="C36" s="10"/>
      <c r="D36" s="10"/>
      <c r="E36" s="10">
        <v>6402</v>
      </c>
      <c r="F36" s="12" t="s">
        <v>59</v>
      </c>
      <c r="G36" s="13">
        <v>29.89</v>
      </c>
    </row>
    <row r="37" spans="1:7" x14ac:dyDescent="0.3">
      <c r="A37" s="9"/>
      <c r="B37" s="10"/>
      <c r="C37" s="10"/>
      <c r="D37" s="10"/>
      <c r="E37" s="20"/>
      <c r="F37" s="21"/>
      <c r="G37" s="22"/>
    </row>
    <row r="38" spans="1:7" x14ac:dyDescent="0.3">
      <c r="A38" s="23"/>
      <c r="B38" s="24"/>
      <c r="C38" s="24" t="s">
        <v>60</v>
      </c>
      <c r="D38" s="25">
        <f>SUM(D5:D37)</f>
        <v>6416</v>
      </c>
      <c r="E38" s="24"/>
      <c r="F38" s="24" t="s">
        <v>60</v>
      </c>
      <c r="G38" s="26">
        <f>SUM(G5:G36)</f>
        <v>6416</v>
      </c>
    </row>
    <row r="39" spans="1:7" x14ac:dyDescent="0.3">
      <c r="A39" s="27"/>
      <c r="B39" s="28"/>
      <c r="C39" s="28"/>
      <c r="D39" s="28"/>
      <c r="E39" s="28"/>
      <c r="F39" s="28" t="s">
        <v>61</v>
      </c>
      <c r="G39" s="29">
        <v>200</v>
      </c>
    </row>
    <row r="40" spans="1:7" x14ac:dyDescent="0.3">
      <c r="A40" s="27"/>
      <c r="B40" s="28"/>
      <c r="C40" s="28"/>
      <c r="D40" s="28"/>
      <c r="E40" s="28"/>
      <c r="F40" s="28" t="s">
        <v>62</v>
      </c>
      <c r="G40" s="29">
        <v>200</v>
      </c>
    </row>
    <row r="41" spans="1:7" x14ac:dyDescent="0.3">
      <c r="A41" s="27"/>
      <c r="B41" s="28"/>
      <c r="C41" s="28"/>
      <c r="D41" s="28"/>
      <c r="E41" s="28"/>
      <c r="F41" s="28" t="s">
        <v>63</v>
      </c>
      <c r="G41" s="29">
        <v>150</v>
      </c>
    </row>
    <row r="42" spans="1:7" x14ac:dyDescent="0.3">
      <c r="A42" s="27"/>
      <c r="B42" s="28"/>
      <c r="C42" s="28"/>
      <c r="D42" s="28"/>
      <c r="E42" s="28"/>
      <c r="F42" s="28" t="s">
        <v>64</v>
      </c>
      <c r="G42" s="29">
        <v>300</v>
      </c>
    </row>
    <row r="43" spans="1:7" x14ac:dyDescent="0.3">
      <c r="A43" s="30"/>
      <c r="B43" s="12"/>
      <c r="C43" s="12"/>
      <c r="D43" s="12"/>
      <c r="E43" s="12"/>
      <c r="F43" s="12"/>
      <c r="G43" s="15"/>
    </row>
    <row r="44" spans="1:7" x14ac:dyDescent="0.3">
      <c r="A44" s="30"/>
      <c r="B44" s="12"/>
      <c r="C44" s="12"/>
      <c r="D44" s="12"/>
      <c r="E44" s="12"/>
      <c r="F44" s="12"/>
      <c r="G44" s="15"/>
    </row>
    <row r="45" spans="1:7" x14ac:dyDescent="0.3">
      <c r="A45" s="31"/>
      <c r="B45" s="18"/>
      <c r="C45" s="18"/>
      <c r="D45" s="18"/>
      <c r="E45" s="17"/>
      <c r="F45" s="18"/>
      <c r="G45" s="19"/>
    </row>
    <row r="46" spans="1:7" x14ac:dyDescent="0.3">
      <c r="A46" s="23"/>
      <c r="B46" s="24"/>
      <c r="C46" s="24"/>
      <c r="D46" s="24"/>
      <c r="E46" s="24"/>
      <c r="F46" s="24"/>
      <c r="G46" s="32">
        <f>SUM(G38:G45)</f>
        <v>7266</v>
      </c>
    </row>
    <row r="47" spans="1:7" s="1" customFormat="1" x14ac:dyDescent="0.3">
      <c r="A47" s="1" t="s">
        <v>70</v>
      </c>
    </row>
    <row r="48" spans="1:7" s="1" customFormat="1" x14ac:dyDescent="0.3"/>
    <row r="49" spans="1:7" s="1" customFormat="1" ht="15.6" x14ac:dyDescent="0.3">
      <c r="A49" s="33" t="s">
        <v>67</v>
      </c>
      <c r="B49" s="33"/>
      <c r="C49" s="33"/>
      <c r="D49" s="33"/>
      <c r="E49" s="33"/>
      <c r="F49" s="34"/>
      <c r="G49" s="34"/>
    </row>
    <row r="50" spans="1:7" s="1" customFormat="1" ht="15.6" x14ac:dyDescent="0.3">
      <c r="A50" s="34" t="s">
        <v>68</v>
      </c>
      <c r="B50" s="33"/>
      <c r="C50" s="33"/>
      <c r="D50" s="33"/>
      <c r="E50" s="33"/>
      <c r="F50" s="34"/>
      <c r="G50" s="34"/>
    </row>
    <row r="51" spans="1:7" s="1" customFormat="1" x14ac:dyDescent="0.3"/>
    <row r="52" spans="1:7" s="1" customFormat="1" x14ac:dyDescent="0.3"/>
    <row r="53" spans="1:7" s="1" customFormat="1" x14ac:dyDescent="0.3"/>
    <row r="54" spans="1:7" s="1" customFormat="1" x14ac:dyDescent="0.3"/>
    <row r="55" spans="1:7" s="1" customFormat="1" x14ac:dyDescent="0.3"/>
    <row r="58" spans="1:7" s="33" customFormat="1" ht="15.6" x14ac:dyDescent="0.3">
      <c r="F58" s="1"/>
      <c r="G58" s="1"/>
    </row>
    <row r="59" spans="1:7" s="33" customFormat="1" ht="15.6" x14ac:dyDescent="0.3">
      <c r="F59" s="1"/>
      <c r="G59" s="1"/>
    </row>
  </sheetData>
  <mergeCells count="1">
    <mergeCell ref="A1:G1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7"/>
  <sheetViews>
    <sheetView zoomScaleNormal="100" workbookViewId="0">
      <selection activeCell="C86" sqref="C86"/>
    </sheetView>
  </sheetViews>
  <sheetFormatPr defaultColWidth="8.44140625" defaultRowHeight="14.4" x14ac:dyDescent="0.3"/>
  <cols>
    <col min="3" max="3" width="33.88671875" customWidth="1"/>
    <col min="4" max="4" width="11.109375" customWidth="1"/>
    <col min="5" max="5" width="10.88671875" customWidth="1"/>
    <col min="6" max="6" width="12.6640625" customWidth="1"/>
    <col min="7" max="7" width="9" customWidth="1"/>
    <col min="8" max="8" width="7.88671875" customWidth="1"/>
    <col min="9" max="9" width="41.44140625" style="1" customWidth="1"/>
    <col min="10" max="10" width="9.5546875" style="1" customWidth="1"/>
    <col min="11" max="11" width="9.6640625" style="1" customWidth="1"/>
    <col min="12" max="12" width="9" style="1" customWidth="1"/>
  </cols>
  <sheetData>
    <row r="1" spans="1:12" ht="21" x14ac:dyDescent="0.4">
      <c r="A1" s="137" t="s">
        <v>69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12" x14ac:dyDescent="0.3">
      <c r="A2" s="2"/>
      <c r="B2" s="3"/>
      <c r="C2" s="3"/>
      <c r="D2" s="138" t="s">
        <v>71</v>
      </c>
      <c r="E2" s="138"/>
      <c r="F2" s="138"/>
      <c r="G2" s="2"/>
      <c r="H2" s="35"/>
      <c r="I2" s="4" t="s">
        <v>72</v>
      </c>
      <c r="J2" s="138" t="s">
        <v>71</v>
      </c>
      <c r="K2" s="138"/>
      <c r="L2" s="138"/>
    </row>
    <row r="3" spans="1:12" x14ac:dyDescent="0.3">
      <c r="A3" s="36" t="s">
        <v>1</v>
      </c>
      <c r="B3" s="37" t="s">
        <v>2</v>
      </c>
      <c r="C3" s="37" t="s">
        <v>3</v>
      </c>
      <c r="D3" s="37" t="s">
        <v>73</v>
      </c>
      <c r="E3" s="37" t="s">
        <v>74</v>
      </c>
      <c r="F3" s="38">
        <v>2020</v>
      </c>
      <c r="G3" s="36" t="s">
        <v>1</v>
      </c>
      <c r="H3" s="39" t="s">
        <v>2</v>
      </c>
      <c r="I3" s="37" t="s">
        <v>5</v>
      </c>
      <c r="J3" s="40" t="s">
        <v>73</v>
      </c>
      <c r="K3" s="40" t="s">
        <v>74</v>
      </c>
      <c r="L3" s="38">
        <v>2020</v>
      </c>
    </row>
    <row r="4" spans="1:12" x14ac:dyDescent="0.3">
      <c r="A4" s="41"/>
      <c r="B4" s="42"/>
      <c r="C4" s="42"/>
      <c r="D4" s="42"/>
      <c r="E4" s="42"/>
      <c r="F4" s="43"/>
      <c r="G4" s="41"/>
      <c r="H4" s="44"/>
      <c r="I4" s="45" t="s">
        <v>6</v>
      </c>
      <c r="J4" s="46"/>
      <c r="K4" s="46"/>
      <c r="L4" s="47"/>
    </row>
    <row r="5" spans="1:12" x14ac:dyDescent="0.3">
      <c r="A5" s="48"/>
      <c r="B5" s="49">
        <v>1111</v>
      </c>
      <c r="C5" s="28" t="s">
        <v>7</v>
      </c>
      <c r="D5" s="50">
        <v>1134.8</v>
      </c>
      <c r="E5" s="51">
        <v>1134.8</v>
      </c>
      <c r="F5" s="52">
        <v>1312.7</v>
      </c>
      <c r="G5" s="48">
        <v>2219</v>
      </c>
      <c r="H5" s="51"/>
      <c r="I5" s="28" t="s">
        <v>8</v>
      </c>
      <c r="J5" s="53"/>
      <c r="K5" s="53"/>
      <c r="L5" s="54">
        <v>1600</v>
      </c>
    </row>
    <row r="6" spans="1:12" x14ac:dyDescent="0.3">
      <c r="A6" s="9"/>
      <c r="B6" s="10">
        <v>1111</v>
      </c>
      <c r="C6" s="12" t="s">
        <v>9</v>
      </c>
      <c r="D6" s="10">
        <v>91.3</v>
      </c>
      <c r="E6" s="55">
        <v>91.3</v>
      </c>
      <c r="F6" s="52">
        <v>106.1</v>
      </c>
      <c r="G6" s="9">
        <v>2219</v>
      </c>
      <c r="H6" s="55"/>
      <c r="I6" s="12" t="s">
        <v>10</v>
      </c>
      <c r="J6" s="56"/>
      <c r="K6" s="56"/>
      <c r="L6" s="57">
        <v>150</v>
      </c>
    </row>
    <row r="7" spans="1:12" x14ac:dyDescent="0.3">
      <c r="A7" s="9"/>
      <c r="B7" s="10">
        <v>1111</v>
      </c>
      <c r="C7" s="12" t="s">
        <v>11</v>
      </c>
      <c r="D7" s="10">
        <v>16.5</v>
      </c>
      <c r="E7" s="55">
        <v>16.5</v>
      </c>
      <c r="F7" s="52">
        <v>12.4</v>
      </c>
      <c r="G7" s="9">
        <v>2219</v>
      </c>
      <c r="H7" s="55"/>
      <c r="I7" s="12" t="s">
        <v>75</v>
      </c>
      <c r="J7" s="56"/>
      <c r="K7" s="56"/>
      <c r="L7" s="58">
        <v>50</v>
      </c>
    </row>
    <row r="8" spans="1:12" x14ac:dyDescent="0.3">
      <c r="A8" s="9"/>
      <c r="B8" s="10">
        <v>1112</v>
      </c>
      <c r="C8" s="12" t="s">
        <v>13</v>
      </c>
      <c r="D8" s="10">
        <v>28.3</v>
      </c>
      <c r="E8" s="55">
        <v>28.3</v>
      </c>
      <c r="F8" s="52">
        <v>28.7</v>
      </c>
      <c r="G8" s="9">
        <v>2219</v>
      </c>
      <c r="H8" s="55"/>
      <c r="I8" s="12" t="s">
        <v>14</v>
      </c>
      <c r="J8" s="56"/>
      <c r="K8" s="56"/>
      <c r="L8" s="57">
        <v>150</v>
      </c>
    </row>
    <row r="9" spans="1:12" x14ac:dyDescent="0.3">
      <c r="A9" s="9"/>
      <c r="B9" s="10">
        <v>1121</v>
      </c>
      <c r="C9" s="12" t="s">
        <v>15</v>
      </c>
      <c r="D9" s="10">
        <v>943.5</v>
      </c>
      <c r="E9" s="55">
        <v>943.5</v>
      </c>
      <c r="F9" s="52">
        <v>1067.4000000000001</v>
      </c>
      <c r="G9" s="9">
        <v>2219</v>
      </c>
      <c r="H9" s="55"/>
      <c r="I9" s="12" t="s">
        <v>75</v>
      </c>
      <c r="J9" s="56"/>
      <c r="K9" s="56"/>
      <c r="L9" s="59"/>
    </row>
    <row r="10" spans="1:12" x14ac:dyDescent="0.3">
      <c r="A10" s="9"/>
      <c r="B10" s="10">
        <v>1211</v>
      </c>
      <c r="C10" s="12" t="s">
        <v>17</v>
      </c>
      <c r="D10" s="10">
        <v>2263.1</v>
      </c>
      <c r="E10" s="55">
        <v>2263.1</v>
      </c>
      <c r="F10" s="52">
        <v>2444.3000000000002</v>
      </c>
      <c r="G10" s="60">
        <v>2219</v>
      </c>
      <c r="H10" s="61"/>
      <c r="I10" s="62" t="s">
        <v>76</v>
      </c>
      <c r="J10" s="63">
        <v>1890</v>
      </c>
      <c r="K10" s="63">
        <v>3965</v>
      </c>
      <c r="L10" s="64">
        <f>SUM(L5:L9)</f>
        <v>1950</v>
      </c>
    </row>
    <row r="11" spans="1:12" x14ac:dyDescent="0.3">
      <c r="A11" s="9"/>
      <c r="B11" s="10">
        <v>1511</v>
      </c>
      <c r="C11" s="12" t="s">
        <v>19</v>
      </c>
      <c r="D11" s="10">
        <v>500</v>
      </c>
      <c r="E11" s="55">
        <v>500</v>
      </c>
      <c r="F11" s="52">
        <v>500</v>
      </c>
      <c r="G11" s="60">
        <v>2310</v>
      </c>
      <c r="H11" s="61"/>
      <c r="I11" s="62" t="s">
        <v>77</v>
      </c>
      <c r="J11" s="63"/>
      <c r="K11" s="63">
        <v>10</v>
      </c>
      <c r="L11" s="64"/>
    </row>
    <row r="12" spans="1:12" x14ac:dyDescent="0.3">
      <c r="A12" s="9"/>
      <c r="B12" s="10">
        <v>1334</v>
      </c>
      <c r="C12" s="12" t="s">
        <v>21</v>
      </c>
      <c r="D12" s="10">
        <v>35</v>
      </c>
      <c r="E12" s="55">
        <v>35</v>
      </c>
      <c r="F12" s="52">
        <v>35</v>
      </c>
      <c r="G12" s="60">
        <v>2321</v>
      </c>
      <c r="H12" s="61"/>
      <c r="I12" s="62" t="s">
        <v>16</v>
      </c>
      <c r="J12" s="63">
        <v>590</v>
      </c>
      <c r="K12" s="63">
        <v>590</v>
      </c>
      <c r="L12" s="64">
        <v>590</v>
      </c>
    </row>
    <row r="13" spans="1:12" x14ac:dyDescent="0.3">
      <c r="A13" s="9"/>
      <c r="B13" s="10">
        <v>1340</v>
      </c>
      <c r="C13" s="12" t="s">
        <v>23</v>
      </c>
      <c r="D13" s="10">
        <v>150</v>
      </c>
      <c r="E13" s="55">
        <v>150</v>
      </c>
      <c r="F13" s="52">
        <v>150</v>
      </c>
      <c r="G13" s="60">
        <v>2341</v>
      </c>
      <c r="H13" s="61"/>
      <c r="I13" s="62" t="s">
        <v>18</v>
      </c>
      <c r="J13" s="63">
        <v>80</v>
      </c>
      <c r="K13" s="63">
        <v>70</v>
      </c>
      <c r="L13" s="64">
        <v>80</v>
      </c>
    </row>
    <row r="14" spans="1:12" x14ac:dyDescent="0.3">
      <c r="A14" s="9"/>
      <c r="B14" s="10">
        <v>1341</v>
      </c>
      <c r="C14" s="12" t="s">
        <v>25</v>
      </c>
      <c r="D14" s="10">
        <v>12</v>
      </c>
      <c r="E14" s="55">
        <v>12</v>
      </c>
      <c r="F14" s="52">
        <v>12</v>
      </c>
      <c r="G14" s="60">
        <v>3113</v>
      </c>
      <c r="H14" s="61"/>
      <c r="I14" s="62" t="s">
        <v>78</v>
      </c>
      <c r="J14" s="63"/>
      <c r="K14" s="63">
        <v>2.1</v>
      </c>
      <c r="L14" s="64"/>
    </row>
    <row r="15" spans="1:12" x14ac:dyDescent="0.3">
      <c r="A15" s="9"/>
      <c r="B15" s="10">
        <v>1381</v>
      </c>
      <c r="C15" s="12" t="s">
        <v>79</v>
      </c>
      <c r="D15" s="65"/>
      <c r="E15" s="10">
        <v>23.5</v>
      </c>
      <c r="F15" s="52"/>
      <c r="G15" s="60">
        <v>3412</v>
      </c>
      <c r="H15" s="61"/>
      <c r="I15" s="62" t="s">
        <v>80</v>
      </c>
      <c r="J15" s="63"/>
      <c r="K15" s="63"/>
      <c r="L15" s="64">
        <v>1073</v>
      </c>
    </row>
    <row r="16" spans="1:12" x14ac:dyDescent="0.3">
      <c r="A16" s="9"/>
      <c r="B16" s="10">
        <v>2460</v>
      </c>
      <c r="C16" s="12" t="s">
        <v>81</v>
      </c>
      <c r="D16" s="65"/>
      <c r="E16" s="10">
        <v>7.5</v>
      </c>
      <c r="F16" s="52"/>
      <c r="G16" s="9">
        <v>3639</v>
      </c>
      <c r="H16" s="55"/>
      <c r="I16" s="12" t="s">
        <v>22</v>
      </c>
      <c r="J16" s="65"/>
      <c r="K16" s="65"/>
      <c r="L16" s="57">
        <v>300</v>
      </c>
    </row>
    <row r="17" spans="1:12" x14ac:dyDescent="0.3">
      <c r="A17" s="9"/>
      <c r="B17" s="10">
        <v>4111</v>
      </c>
      <c r="C17" s="12" t="s">
        <v>82</v>
      </c>
      <c r="D17" s="65"/>
      <c r="E17" s="10">
        <v>58</v>
      </c>
      <c r="F17" s="52"/>
      <c r="G17" s="9">
        <v>3639</v>
      </c>
      <c r="H17" s="55"/>
      <c r="I17" s="12" t="s">
        <v>24</v>
      </c>
      <c r="J17" s="65"/>
      <c r="K17" s="65"/>
      <c r="L17" s="57">
        <v>150</v>
      </c>
    </row>
    <row r="18" spans="1:12" x14ac:dyDescent="0.3">
      <c r="A18" s="9"/>
      <c r="B18" s="10">
        <v>4112</v>
      </c>
      <c r="C18" s="12" t="s">
        <v>48</v>
      </c>
      <c r="D18" s="65">
        <v>68.5</v>
      </c>
      <c r="E18" s="10">
        <v>72.5</v>
      </c>
      <c r="F18" s="52">
        <v>77.400000000000006</v>
      </c>
      <c r="G18" s="60">
        <v>3639</v>
      </c>
      <c r="H18" s="61"/>
      <c r="I18" s="62" t="s">
        <v>83</v>
      </c>
      <c r="J18" s="63"/>
      <c r="K18" s="63"/>
      <c r="L18" s="64">
        <v>450</v>
      </c>
    </row>
    <row r="19" spans="1:12" x14ac:dyDescent="0.3">
      <c r="A19" s="9"/>
      <c r="B19" s="10">
        <v>4116</v>
      </c>
      <c r="C19" s="12" t="s">
        <v>84</v>
      </c>
      <c r="D19" s="65">
        <v>30</v>
      </c>
      <c r="E19" s="10">
        <v>60</v>
      </c>
      <c r="F19" s="52">
        <v>30</v>
      </c>
      <c r="G19" s="60">
        <v>3745</v>
      </c>
      <c r="H19" s="61"/>
      <c r="I19" s="62" t="s">
        <v>26</v>
      </c>
      <c r="J19" s="63"/>
      <c r="K19" s="63"/>
      <c r="L19" s="64">
        <v>50</v>
      </c>
    </row>
    <row r="20" spans="1:12" x14ac:dyDescent="0.3">
      <c r="A20" s="9"/>
      <c r="B20" s="10">
        <v>4122</v>
      </c>
      <c r="C20" s="12" t="s">
        <v>85</v>
      </c>
      <c r="D20" s="65"/>
      <c r="E20" s="10">
        <v>110</v>
      </c>
      <c r="F20" s="52"/>
      <c r="G20" s="9"/>
      <c r="H20" s="55"/>
      <c r="I20" s="11" t="s">
        <v>28</v>
      </c>
      <c r="J20" s="66"/>
      <c r="K20" s="66"/>
      <c r="L20" s="59"/>
    </row>
    <row r="21" spans="1:12" x14ac:dyDescent="0.3">
      <c r="A21" s="9"/>
      <c r="B21" s="10">
        <v>4216</v>
      </c>
      <c r="C21" s="12" t="s">
        <v>86</v>
      </c>
      <c r="D21" s="65"/>
      <c r="E21" s="10">
        <v>450</v>
      </c>
      <c r="F21" s="52"/>
      <c r="G21" s="9"/>
      <c r="H21" s="55">
        <v>5021</v>
      </c>
      <c r="I21" s="10" t="s">
        <v>87</v>
      </c>
      <c r="J21" s="67">
        <v>32</v>
      </c>
      <c r="K21" s="68">
        <v>32</v>
      </c>
      <c r="L21" s="59"/>
    </row>
    <row r="22" spans="1:12" x14ac:dyDescent="0.3">
      <c r="A22" s="9"/>
      <c r="B22" s="10">
        <v>4222</v>
      </c>
      <c r="C22" s="12" t="s">
        <v>88</v>
      </c>
      <c r="D22" s="65"/>
      <c r="E22" s="10">
        <v>300</v>
      </c>
      <c r="F22" s="52"/>
      <c r="G22" s="9"/>
      <c r="H22" s="55">
        <v>5137</v>
      </c>
      <c r="I22" s="10" t="s">
        <v>89</v>
      </c>
      <c r="J22" s="67"/>
      <c r="K22" s="68"/>
      <c r="L22" s="59"/>
    </row>
    <row r="23" spans="1:12" x14ac:dyDescent="0.3">
      <c r="A23" s="69" t="s">
        <v>90</v>
      </c>
      <c r="B23" s="70"/>
      <c r="C23" s="62" t="s">
        <v>91</v>
      </c>
      <c r="D23" s="62">
        <f>SUM(D5:D22)</f>
        <v>5273</v>
      </c>
      <c r="E23" s="62">
        <f>SUM(E5:E22)</f>
        <v>6256</v>
      </c>
      <c r="F23" s="71">
        <f>SUM(F5:F22)</f>
        <v>5776</v>
      </c>
      <c r="G23" s="9"/>
      <c r="H23" s="55">
        <v>5139</v>
      </c>
      <c r="I23" s="10" t="s">
        <v>92</v>
      </c>
      <c r="J23" s="67">
        <v>30</v>
      </c>
      <c r="K23" s="68">
        <v>30</v>
      </c>
      <c r="L23" s="59"/>
    </row>
    <row r="24" spans="1:12" x14ac:dyDescent="0.3">
      <c r="A24" s="60">
        <v>1031</v>
      </c>
      <c r="B24" s="70"/>
      <c r="C24" s="62" t="s">
        <v>27</v>
      </c>
      <c r="D24" s="63">
        <v>203.1</v>
      </c>
      <c r="E24" s="62">
        <v>313.10000000000002</v>
      </c>
      <c r="F24" s="71">
        <v>250</v>
      </c>
      <c r="G24" s="9"/>
      <c r="H24" s="55">
        <v>5156</v>
      </c>
      <c r="I24" s="10" t="s">
        <v>93</v>
      </c>
      <c r="J24" s="67">
        <v>2.5</v>
      </c>
      <c r="K24" s="68">
        <v>2.5</v>
      </c>
      <c r="L24" s="59"/>
    </row>
    <row r="25" spans="1:12" x14ac:dyDescent="0.3">
      <c r="A25" s="60">
        <v>2141</v>
      </c>
      <c r="B25" s="70"/>
      <c r="C25" s="62" t="s">
        <v>29</v>
      </c>
      <c r="D25" s="63">
        <v>5</v>
      </c>
      <c r="E25" s="62">
        <v>5</v>
      </c>
      <c r="F25" s="71">
        <v>5</v>
      </c>
      <c r="G25" s="9"/>
      <c r="H25" s="55">
        <v>5169</v>
      </c>
      <c r="I25" s="10" t="s">
        <v>94</v>
      </c>
      <c r="J25" s="67">
        <v>65</v>
      </c>
      <c r="K25" s="68">
        <v>65</v>
      </c>
      <c r="L25" s="59"/>
    </row>
    <row r="26" spans="1:12" x14ac:dyDescent="0.3">
      <c r="A26" s="60">
        <v>2219</v>
      </c>
      <c r="B26" s="70"/>
      <c r="C26" s="62" t="s">
        <v>95</v>
      </c>
      <c r="D26" s="63"/>
      <c r="E26" s="62">
        <v>45</v>
      </c>
      <c r="F26" s="71"/>
      <c r="G26" s="9"/>
      <c r="H26" s="55">
        <v>5171</v>
      </c>
      <c r="I26" s="10" t="s">
        <v>96</v>
      </c>
      <c r="J26" s="67"/>
      <c r="K26" s="68"/>
      <c r="L26" s="59"/>
    </row>
    <row r="27" spans="1:12" x14ac:dyDescent="0.3">
      <c r="A27" s="60">
        <v>2321</v>
      </c>
      <c r="B27" s="70"/>
      <c r="C27" s="62" t="s">
        <v>30</v>
      </c>
      <c r="D27" s="63">
        <v>20</v>
      </c>
      <c r="E27" s="62">
        <v>20</v>
      </c>
      <c r="F27" s="71">
        <v>20</v>
      </c>
      <c r="G27" s="9"/>
      <c r="H27" s="55">
        <v>5175</v>
      </c>
      <c r="I27" s="10" t="s">
        <v>97</v>
      </c>
      <c r="J27" s="67"/>
      <c r="K27" s="68"/>
      <c r="L27" s="59"/>
    </row>
    <row r="28" spans="1:12" x14ac:dyDescent="0.3">
      <c r="A28" s="60">
        <v>3319</v>
      </c>
      <c r="B28" s="70"/>
      <c r="C28" s="62" t="s">
        <v>98</v>
      </c>
      <c r="D28" s="63"/>
      <c r="E28" s="62">
        <v>5</v>
      </c>
      <c r="F28" s="71"/>
      <c r="G28" s="9"/>
      <c r="H28" s="55">
        <v>5362</v>
      </c>
      <c r="I28" s="10" t="s">
        <v>99</v>
      </c>
      <c r="J28" s="67">
        <v>0.5</v>
      </c>
      <c r="K28" s="68">
        <v>0.5</v>
      </c>
      <c r="L28" s="59"/>
    </row>
    <row r="29" spans="1:12" x14ac:dyDescent="0.3">
      <c r="A29" s="60">
        <v>3412</v>
      </c>
      <c r="B29" s="70"/>
      <c r="C29" s="62" t="s">
        <v>32</v>
      </c>
      <c r="D29" s="63">
        <v>5</v>
      </c>
      <c r="E29" s="62">
        <v>5</v>
      </c>
      <c r="F29" s="71">
        <v>5</v>
      </c>
      <c r="G29" s="60">
        <v>1031</v>
      </c>
      <c r="H29" s="72"/>
      <c r="I29" s="62" t="s">
        <v>27</v>
      </c>
      <c r="J29" s="73">
        <f>SUM(J21:J28)</f>
        <v>130</v>
      </c>
      <c r="K29" s="74">
        <f>SUM(K21:K28)</f>
        <v>130</v>
      </c>
      <c r="L29" s="75">
        <v>120</v>
      </c>
    </row>
    <row r="30" spans="1:12" x14ac:dyDescent="0.3">
      <c r="A30" s="60">
        <v>3612</v>
      </c>
      <c r="B30" s="70"/>
      <c r="C30" s="62" t="s">
        <v>34</v>
      </c>
      <c r="D30" s="63">
        <v>75</v>
      </c>
      <c r="E30" s="62">
        <v>90.8</v>
      </c>
      <c r="F30" s="71">
        <v>90</v>
      </c>
      <c r="G30" s="76"/>
      <c r="H30" s="77">
        <v>5139</v>
      </c>
      <c r="I30" s="78" t="s">
        <v>92</v>
      </c>
      <c r="J30" s="79"/>
      <c r="K30" s="80">
        <v>4</v>
      </c>
      <c r="L30" s="81"/>
    </row>
    <row r="31" spans="1:12" x14ac:dyDescent="0.3">
      <c r="A31" s="60">
        <v>3632</v>
      </c>
      <c r="B31" s="70"/>
      <c r="C31" s="62" t="s">
        <v>100</v>
      </c>
      <c r="D31" s="63"/>
      <c r="E31" s="62">
        <v>1</v>
      </c>
      <c r="F31" s="71"/>
      <c r="G31" s="9"/>
      <c r="H31" s="55">
        <v>5151</v>
      </c>
      <c r="I31" s="10" t="s">
        <v>101</v>
      </c>
      <c r="J31" s="82">
        <v>1</v>
      </c>
      <c r="K31" s="68">
        <v>1</v>
      </c>
      <c r="L31" s="59"/>
    </row>
    <row r="32" spans="1:12" x14ac:dyDescent="0.3">
      <c r="A32" s="60">
        <v>3636</v>
      </c>
      <c r="B32" s="70"/>
      <c r="C32" s="62" t="s">
        <v>36</v>
      </c>
      <c r="D32" s="63">
        <v>100</v>
      </c>
      <c r="E32" s="62">
        <v>100</v>
      </c>
      <c r="F32" s="71">
        <v>100</v>
      </c>
      <c r="G32" s="9"/>
      <c r="H32" s="55">
        <v>5154</v>
      </c>
      <c r="I32" s="10" t="s">
        <v>102</v>
      </c>
      <c r="J32" s="82">
        <v>8</v>
      </c>
      <c r="K32" s="68">
        <v>45</v>
      </c>
      <c r="L32" s="59"/>
    </row>
    <row r="33" spans="1:12" x14ac:dyDescent="0.3">
      <c r="A33" s="9">
        <v>3639</v>
      </c>
      <c r="B33" s="10"/>
      <c r="C33" s="12" t="s">
        <v>38</v>
      </c>
      <c r="D33" s="65">
        <v>15</v>
      </c>
      <c r="E33" s="10">
        <v>15</v>
      </c>
      <c r="F33" s="52">
        <v>15</v>
      </c>
      <c r="G33" s="9"/>
      <c r="H33" s="55">
        <v>5159</v>
      </c>
      <c r="I33" s="10" t="s">
        <v>103</v>
      </c>
      <c r="J33" s="82"/>
      <c r="K33" s="68"/>
      <c r="L33" s="59"/>
    </row>
    <row r="34" spans="1:12" x14ac:dyDescent="0.3">
      <c r="A34" s="9">
        <v>3639</v>
      </c>
      <c r="B34" s="10"/>
      <c r="C34" s="12" t="s">
        <v>40</v>
      </c>
      <c r="D34" s="65">
        <v>5</v>
      </c>
      <c r="E34" s="10">
        <v>5</v>
      </c>
      <c r="F34" s="52">
        <v>5</v>
      </c>
      <c r="G34" s="9"/>
      <c r="H34" s="55">
        <v>5162</v>
      </c>
      <c r="I34" s="10" t="s">
        <v>104</v>
      </c>
      <c r="J34" s="82">
        <v>3</v>
      </c>
      <c r="K34" s="68">
        <v>6</v>
      </c>
      <c r="L34" s="59"/>
    </row>
    <row r="35" spans="1:12" x14ac:dyDescent="0.3">
      <c r="A35" s="9">
        <v>3639</v>
      </c>
      <c r="B35" s="10">
        <v>3111</v>
      </c>
      <c r="C35" s="12" t="s">
        <v>42</v>
      </c>
      <c r="D35" s="65">
        <v>80</v>
      </c>
      <c r="E35" s="10">
        <v>80</v>
      </c>
      <c r="F35" s="52">
        <v>80</v>
      </c>
      <c r="G35" s="9"/>
      <c r="H35" s="55">
        <v>5169</v>
      </c>
      <c r="I35" s="10" t="s">
        <v>94</v>
      </c>
      <c r="J35" s="67">
        <v>1</v>
      </c>
      <c r="K35" s="68">
        <v>10</v>
      </c>
      <c r="L35" s="57"/>
    </row>
    <row r="36" spans="1:12" x14ac:dyDescent="0.3">
      <c r="A36" s="60">
        <v>3639</v>
      </c>
      <c r="B36" s="70"/>
      <c r="C36" s="62" t="s">
        <v>105</v>
      </c>
      <c r="D36" s="63">
        <f>SUM(D33:D35)</f>
        <v>100</v>
      </c>
      <c r="E36" s="62">
        <f>SUM(E33:E35)</f>
        <v>100</v>
      </c>
      <c r="F36" s="71">
        <f>SUM(F33:F35)</f>
        <v>100</v>
      </c>
      <c r="G36" s="9"/>
      <c r="H36" s="55">
        <v>5171</v>
      </c>
      <c r="I36" s="10" t="s">
        <v>96</v>
      </c>
      <c r="J36" s="67">
        <v>67</v>
      </c>
      <c r="K36" s="68">
        <v>267</v>
      </c>
      <c r="L36" s="57"/>
    </row>
    <row r="37" spans="1:12" x14ac:dyDescent="0.3">
      <c r="A37" s="60">
        <v>3745</v>
      </c>
      <c r="B37" s="70"/>
      <c r="C37" s="62" t="s">
        <v>106</v>
      </c>
      <c r="D37" s="63"/>
      <c r="E37" s="62"/>
      <c r="F37" s="71"/>
      <c r="G37" s="60">
        <v>2141</v>
      </c>
      <c r="H37" s="72"/>
      <c r="I37" s="62" t="s">
        <v>31</v>
      </c>
      <c r="J37" s="83">
        <f>SUM(J31:J36)</f>
        <v>80</v>
      </c>
      <c r="K37" s="84">
        <f>SUM(K30:K36)</f>
        <v>333</v>
      </c>
      <c r="L37" s="64">
        <v>80</v>
      </c>
    </row>
    <row r="38" spans="1:12" x14ac:dyDescent="0.3">
      <c r="A38" s="60">
        <v>3725</v>
      </c>
      <c r="B38" s="70"/>
      <c r="C38" s="62" t="s">
        <v>44</v>
      </c>
      <c r="D38" s="63">
        <v>30</v>
      </c>
      <c r="E38" s="62">
        <v>30</v>
      </c>
      <c r="F38" s="71">
        <v>30</v>
      </c>
      <c r="G38" s="9"/>
      <c r="H38" s="55">
        <v>5169</v>
      </c>
      <c r="I38" s="10" t="s">
        <v>94</v>
      </c>
      <c r="J38" s="85">
        <v>80</v>
      </c>
      <c r="K38" s="68">
        <v>80</v>
      </c>
      <c r="L38" s="59"/>
    </row>
    <row r="39" spans="1:12" x14ac:dyDescent="0.3">
      <c r="A39" s="9">
        <v>6171</v>
      </c>
      <c r="B39" s="10">
        <v>2111</v>
      </c>
      <c r="C39" s="12" t="s">
        <v>46</v>
      </c>
      <c r="D39" s="65">
        <v>40</v>
      </c>
      <c r="E39" s="10">
        <v>40</v>
      </c>
      <c r="F39" s="52">
        <v>40</v>
      </c>
      <c r="G39" s="9"/>
      <c r="H39" s="55"/>
      <c r="I39" s="10"/>
      <c r="J39" s="85"/>
      <c r="K39" s="68"/>
      <c r="L39" s="59"/>
    </row>
    <row r="40" spans="1:12" x14ac:dyDescent="0.3">
      <c r="A40" s="9">
        <v>6171</v>
      </c>
      <c r="B40" s="10">
        <v>2119</v>
      </c>
      <c r="C40" s="12" t="s">
        <v>107</v>
      </c>
      <c r="D40" s="65"/>
      <c r="E40" s="10">
        <v>4.2</v>
      </c>
      <c r="F40" s="52"/>
      <c r="G40" s="60">
        <v>2212</v>
      </c>
      <c r="H40" s="72"/>
      <c r="I40" s="62" t="s">
        <v>33</v>
      </c>
      <c r="J40" s="73">
        <f>SUM(J38:J39)</f>
        <v>80</v>
      </c>
      <c r="K40" s="74">
        <f>SUM(K38:K39)</f>
        <v>80</v>
      </c>
      <c r="L40" s="64">
        <v>80</v>
      </c>
    </row>
    <row r="41" spans="1:12" x14ac:dyDescent="0.3">
      <c r="A41" s="60">
        <v>6171</v>
      </c>
      <c r="B41" s="70"/>
      <c r="C41" s="62" t="s">
        <v>108</v>
      </c>
      <c r="D41" s="63">
        <v>40</v>
      </c>
      <c r="E41" s="62">
        <v>44.2</v>
      </c>
      <c r="F41" s="71">
        <v>40</v>
      </c>
      <c r="G41" s="76"/>
      <c r="H41" s="77">
        <v>5021</v>
      </c>
      <c r="I41" s="78" t="s">
        <v>87</v>
      </c>
      <c r="J41" s="82">
        <v>19</v>
      </c>
      <c r="K41" s="80">
        <v>19</v>
      </c>
      <c r="L41" s="59"/>
    </row>
    <row r="42" spans="1:12" x14ac:dyDescent="0.3">
      <c r="A42" s="9"/>
      <c r="B42" s="10"/>
      <c r="C42" s="12"/>
      <c r="D42" s="56"/>
      <c r="E42" s="12"/>
      <c r="F42" s="8"/>
      <c r="G42" s="76"/>
      <c r="H42" s="77">
        <v>5136</v>
      </c>
      <c r="I42" s="78" t="s">
        <v>109</v>
      </c>
      <c r="J42" s="82">
        <v>7</v>
      </c>
      <c r="K42" s="80">
        <v>9</v>
      </c>
      <c r="L42" s="59"/>
    </row>
    <row r="43" spans="1:12" x14ac:dyDescent="0.3">
      <c r="A43" s="9"/>
      <c r="B43" s="10"/>
      <c r="C43" s="12"/>
      <c r="D43" s="56"/>
      <c r="E43" s="12"/>
      <c r="F43" s="8"/>
      <c r="G43" s="76"/>
      <c r="H43" s="77">
        <v>5162</v>
      </c>
      <c r="I43" s="78" t="s">
        <v>110</v>
      </c>
      <c r="J43" s="82">
        <v>3</v>
      </c>
      <c r="K43" s="80">
        <v>2.9</v>
      </c>
      <c r="L43" s="59"/>
    </row>
    <row r="44" spans="1:12" x14ac:dyDescent="0.3">
      <c r="A44" s="9"/>
      <c r="B44" s="10"/>
      <c r="C44" s="12"/>
      <c r="D44" s="12"/>
      <c r="E44" s="12"/>
      <c r="F44" s="8"/>
      <c r="G44" s="9"/>
      <c r="H44" s="55">
        <v>5169</v>
      </c>
      <c r="I44" s="10" t="s">
        <v>94</v>
      </c>
      <c r="J44" s="82">
        <v>1</v>
      </c>
      <c r="K44" s="68">
        <v>3</v>
      </c>
      <c r="L44" s="59"/>
    </row>
    <row r="45" spans="1:12" x14ac:dyDescent="0.3">
      <c r="A45" s="9"/>
      <c r="B45" s="10"/>
      <c r="C45" s="12"/>
      <c r="D45" s="12"/>
      <c r="E45" s="12"/>
      <c r="F45" s="8"/>
      <c r="G45" s="60">
        <v>3314</v>
      </c>
      <c r="H45" s="72"/>
      <c r="I45" s="62" t="s">
        <v>35</v>
      </c>
      <c r="J45" s="83">
        <f>SUM(J41:J44)</f>
        <v>30</v>
      </c>
      <c r="K45" s="84">
        <f>SUM(K41:K44)</f>
        <v>33.9</v>
      </c>
      <c r="L45" s="64">
        <v>30</v>
      </c>
    </row>
    <row r="46" spans="1:12" x14ac:dyDescent="0.3">
      <c r="A46" s="9"/>
      <c r="B46" s="10"/>
      <c r="C46" s="12"/>
      <c r="D46" s="12"/>
      <c r="E46" s="12"/>
      <c r="F46" s="8"/>
      <c r="G46" s="9"/>
      <c r="H46" s="55">
        <v>5021</v>
      </c>
      <c r="I46" s="10" t="s">
        <v>87</v>
      </c>
      <c r="J46" s="86">
        <v>8</v>
      </c>
      <c r="K46" s="86">
        <v>8</v>
      </c>
      <c r="L46" s="59">
        <v>8</v>
      </c>
    </row>
    <row r="47" spans="1:12" x14ac:dyDescent="0.3">
      <c r="A47" s="9"/>
      <c r="B47" s="10"/>
      <c r="C47" s="10"/>
      <c r="D47" s="10"/>
      <c r="E47" s="10"/>
      <c r="F47" s="52"/>
      <c r="G47" s="9"/>
      <c r="H47" s="55">
        <v>5139</v>
      </c>
      <c r="I47" s="10" t="s">
        <v>92</v>
      </c>
      <c r="J47" s="86">
        <v>16</v>
      </c>
      <c r="K47" s="86">
        <v>16</v>
      </c>
      <c r="L47" s="59">
        <v>16</v>
      </c>
    </row>
    <row r="48" spans="1:12" x14ac:dyDescent="0.3">
      <c r="A48" s="9"/>
      <c r="B48" s="10"/>
      <c r="C48" s="10"/>
      <c r="D48" s="10"/>
      <c r="E48" s="10"/>
      <c r="F48" s="52"/>
      <c r="G48" s="9"/>
      <c r="H48" s="55">
        <v>5151</v>
      </c>
      <c r="I48" s="10" t="s">
        <v>101</v>
      </c>
      <c r="J48" s="86">
        <v>2</v>
      </c>
      <c r="K48" s="86">
        <v>2</v>
      </c>
      <c r="L48" s="59">
        <v>2</v>
      </c>
    </row>
    <row r="49" spans="1:12" x14ac:dyDescent="0.3">
      <c r="A49" s="9"/>
      <c r="B49" s="10"/>
      <c r="C49" s="10"/>
      <c r="D49" s="10"/>
      <c r="E49" s="10"/>
      <c r="F49" s="52"/>
      <c r="G49" s="9"/>
      <c r="H49" s="55">
        <v>5154</v>
      </c>
      <c r="I49" s="10" t="s">
        <v>102</v>
      </c>
      <c r="J49" s="86">
        <v>24</v>
      </c>
      <c r="K49" s="86">
        <v>49</v>
      </c>
      <c r="L49" s="59">
        <v>24</v>
      </c>
    </row>
    <row r="50" spans="1:12" x14ac:dyDescent="0.3">
      <c r="A50" s="9"/>
      <c r="B50" s="10"/>
      <c r="C50" s="10"/>
      <c r="D50" s="10"/>
      <c r="E50" s="10"/>
      <c r="F50" s="52"/>
      <c r="G50" s="9"/>
      <c r="H50" s="55">
        <v>5175</v>
      </c>
      <c r="I50" s="10" t="s">
        <v>97</v>
      </c>
      <c r="J50" s="86">
        <v>1</v>
      </c>
      <c r="K50" s="86">
        <v>11</v>
      </c>
      <c r="L50" s="59">
        <v>1</v>
      </c>
    </row>
    <row r="51" spans="1:12" x14ac:dyDescent="0.3">
      <c r="A51" s="9"/>
      <c r="B51" s="10"/>
      <c r="C51" s="10"/>
      <c r="D51" s="10"/>
      <c r="E51" s="10"/>
      <c r="F51" s="52"/>
      <c r="G51" s="9"/>
      <c r="H51" s="55">
        <v>5194</v>
      </c>
      <c r="I51" s="10" t="s">
        <v>111</v>
      </c>
      <c r="J51" s="86">
        <v>4</v>
      </c>
      <c r="K51" s="86">
        <v>4</v>
      </c>
      <c r="L51" s="59">
        <v>4</v>
      </c>
    </row>
    <row r="52" spans="1:12" x14ac:dyDescent="0.3">
      <c r="A52" s="9"/>
      <c r="B52" s="10"/>
      <c r="C52" s="10"/>
      <c r="D52" s="10"/>
      <c r="E52" s="10"/>
      <c r="F52" s="52"/>
      <c r="G52" s="9"/>
      <c r="H52" s="55">
        <v>5492</v>
      </c>
      <c r="I52" s="10" t="s">
        <v>112</v>
      </c>
      <c r="J52" s="86"/>
      <c r="K52" s="86">
        <v>1.5</v>
      </c>
      <c r="L52" s="59"/>
    </row>
    <row r="53" spans="1:12" x14ac:dyDescent="0.3">
      <c r="A53" s="9"/>
      <c r="B53" s="10"/>
      <c r="C53" s="10"/>
      <c r="D53" s="10"/>
      <c r="E53" s="10"/>
      <c r="F53" s="52"/>
      <c r="G53" s="60">
        <v>3319</v>
      </c>
      <c r="H53" s="72"/>
      <c r="I53" s="62" t="s">
        <v>37</v>
      </c>
      <c r="J53" s="87">
        <f>SUM(J46:J52)</f>
        <v>55</v>
      </c>
      <c r="K53" s="87">
        <f>SUM(K46:K52)</f>
        <v>91.5</v>
      </c>
      <c r="L53" s="64">
        <f>SUM(L46:L52)</f>
        <v>55</v>
      </c>
    </row>
    <row r="54" spans="1:12" x14ac:dyDescent="0.3">
      <c r="A54" s="9"/>
      <c r="B54" s="10"/>
      <c r="C54" s="10"/>
      <c r="D54" s="10"/>
      <c r="E54" s="10"/>
      <c r="F54" s="52"/>
      <c r="G54" s="60">
        <v>3330</v>
      </c>
      <c r="H54" s="61"/>
      <c r="I54" s="62" t="s">
        <v>41</v>
      </c>
      <c r="J54" s="87">
        <v>10</v>
      </c>
      <c r="K54" s="87">
        <v>90</v>
      </c>
      <c r="L54" s="64">
        <v>10</v>
      </c>
    </row>
    <row r="55" spans="1:12" x14ac:dyDescent="0.3">
      <c r="A55" s="9"/>
      <c r="B55" s="10"/>
      <c r="C55" s="10"/>
      <c r="D55" s="10"/>
      <c r="E55" s="10"/>
      <c r="F55" s="52"/>
      <c r="G55" s="60">
        <v>3341</v>
      </c>
      <c r="H55" s="61"/>
      <c r="I55" s="62" t="s">
        <v>43</v>
      </c>
      <c r="J55" s="87">
        <v>30</v>
      </c>
      <c r="K55" s="87">
        <v>30</v>
      </c>
      <c r="L55" s="64">
        <v>30</v>
      </c>
    </row>
    <row r="56" spans="1:12" x14ac:dyDescent="0.3">
      <c r="A56" s="9"/>
      <c r="B56" s="10"/>
      <c r="C56" s="10"/>
      <c r="D56" s="10"/>
      <c r="E56" s="10"/>
      <c r="F56" s="52"/>
      <c r="G56" s="60">
        <v>3412</v>
      </c>
      <c r="H56" s="61"/>
      <c r="I56" s="62" t="s">
        <v>113</v>
      </c>
      <c r="J56" s="87">
        <v>120</v>
      </c>
      <c r="K56" s="87">
        <v>239</v>
      </c>
      <c r="L56" s="64"/>
    </row>
    <row r="57" spans="1:12" x14ac:dyDescent="0.3">
      <c r="A57" s="9"/>
      <c r="B57" s="10"/>
      <c r="C57" s="10"/>
      <c r="D57" s="10"/>
      <c r="E57" s="10"/>
      <c r="F57" s="52"/>
      <c r="G57" s="60">
        <v>3612</v>
      </c>
      <c r="H57" s="61"/>
      <c r="I57" s="62" t="s">
        <v>114</v>
      </c>
      <c r="J57" s="87">
        <v>210</v>
      </c>
      <c r="K57" s="87">
        <v>300</v>
      </c>
      <c r="L57" s="64"/>
    </row>
    <row r="58" spans="1:12" x14ac:dyDescent="0.3">
      <c r="A58" s="9"/>
      <c r="B58" s="10"/>
      <c r="C58" s="10"/>
      <c r="D58" s="10"/>
      <c r="E58" s="10"/>
      <c r="F58" s="52"/>
      <c r="G58" s="60">
        <v>3631</v>
      </c>
      <c r="H58" s="61"/>
      <c r="I58" s="62" t="s">
        <v>45</v>
      </c>
      <c r="J58" s="87">
        <v>225</v>
      </c>
      <c r="K58" s="87">
        <v>262</v>
      </c>
      <c r="L58" s="64">
        <v>75</v>
      </c>
    </row>
    <row r="59" spans="1:12" x14ac:dyDescent="0.3">
      <c r="A59" s="9"/>
      <c r="B59" s="10"/>
      <c r="C59" s="10"/>
      <c r="D59" s="10"/>
      <c r="E59" s="10"/>
      <c r="F59" s="52"/>
      <c r="G59" s="60">
        <v>3632</v>
      </c>
      <c r="H59" s="61"/>
      <c r="I59" s="62" t="s">
        <v>100</v>
      </c>
      <c r="J59" s="87"/>
      <c r="K59" s="87">
        <v>1</v>
      </c>
      <c r="L59" s="64"/>
    </row>
    <row r="60" spans="1:12" x14ac:dyDescent="0.3">
      <c r="A60" s="9"/>
      <c r="B60" s="10"/>
      <c r="C60" s="10"/>
      <c r="D60" s="10"/>
      <c r="E60" s="10"/>
      <c r="F60" s="52"/>
      <c r="G60" s="60">
        <v>3639</v>
      </c>
      <c r="H60" s="61"/>
      <c r="I60" s="62" t="s">
        <v>115</v>
      </c>
      <c r="J60" s="87">
        <v>41</v>
      </c>
      <c r="K60" s="87">
        <v>344.5</v>
      </c>
      <c r="L60" s="64"/>
    </row>
    <row r="61" spans="1:12" x14ac:dyDescent="0.3">
      <c r="A61" s="9"/>
      <c r="B61" s="10"/>
      <c r="C61" s="10"/>
      <c r="D61" s="10"/>
      <c r="E61" s="10"/>
      <c r="F61" s="52"/>
      <c r="G61" s="60">
        <v>3722</v>
      </c>
      <c r="H61" s="61"/>
      <c r="I61" s="62" t="s">
        <v>47</v>
      </c>
      <c r="J61" s="87">
        <v>280.3</v>
      </c>
      <c r="K61" s="87">
        <v>312.3</v>
      </c>
      <c r="L61" s="64">
        <v>280.11</v>
      </c>
    </row>
    <row r="62" spans="1:12" x14ac:dyDescent="0.3">
      <c r="A62" s="9"/>
      <c r="B62" s="10"/>
      <c r="C62" s="10"/>
      <c r="D62" s="10"/>
      <c r="E62" s="10"/>
      <c r="F62" s="52"/>
      <c r="G62" s="60">
        <v>3745</v>
      </c>
      <c r="H62" s="61"/>
      <c r="I62" s="62" t="s">
        <v>49</v>
      </c>
      <c r="J62" s="87">
        <v>250</v>
      </c>
      <c r="K62" s="87">
        <v>192.5</v>
      </c>
      <c r="L62" s="64">
        <v>250</v>
      </c>
    </row>
    <row r="63" spans="1:12" x14ac:dyDescent="0.3">
      <c r="A63" s="9"/>
      <c r="B63" s="10"/>
      <c r="C63" s="10"/>
      <c r="D63" s="10"/>
      <c r="E63" s="10"/>
      <c r="F63" s="52"/>
      <c r="G63" s="60">
        <v>4350</v>
      </c>
      <c r="H63" s="61"/>
      <c r="I63" s="62" t="s">
        <v>116</v>
      </c>
      <c r="J63" s="87"/>
      <c r="K63" s="87">
        <v>16</v>
      </c>
      <c r="L63" s="64"/>
    </row>
    <row r="64" spans="1:12" x14ac:dyDescent="0.3">
      <c r="A64" s="9"/>
      <c r="B64" s="10"/>
      <c r="C64" s="10"/>
      <c r="D64" s="10"/>
      <c r="E64" s="10"/>
      <c r="F64" s="52"/>
      <c r="G64" s="9">
        <v>5512</v>
      </c>
      <c r="H64" s="55"/>
      <c r="I64" s="12" t="s">
        <v>51</v>
      </c>
      <c r="J64" s="88">
        <v>560</v>
      </c>
      <c r="K64" s="88">
        <v>1652</v>
      </c>
      <c r="L64" s="59">
        <v>40</v>
      </c>
    </row>
    <row r="65" spans="1:12" x14ac:dyDescent="0.3">
      <c r="A65" s="9"/>
      <c r="B65" s="10"/>
      <c r="C65" s="10"/>
      <c r="D65" s="10"/>
      <c r="E65" s="10"/>
      <c r="F65" s="52"/>
      <c r="G65" s="9">
        <v>5512</v>
      </c>
      <c r="H65" s="55"/>
      <c r="I65" s="12" t="s">
        <v>52</v>
      </c>
      <c r="J65" s="88">
        <v>80</v>
      </c>
      <c r="K65" s="88">
        <v>80</v>
      </c>
      <c r="L65" s="59">
        <v>40</v>
      </c>
    </row>
    <row r="66" spans="1:12" x14ac:dyDescent="0.3">
      <c r="A66" s="9"/>
      <c r="B66" s="10"/>
      <c r="C66" s="10"/>
      <c r="D66" s="10"/>
      <c r="E66" s="10"/>
      <c r="F66" s="52"/>
      <c r="G66" s="60">
        <v>5512</v>
      </c>
      <c r="H66" s="61"/>
      <c r="I66" s="62" t="s">
        <v>117</v>
      </c>
      <c r="J66" s="87">
        <v>640</v>
      </c>
      <c r="K66" s="87">
        <v>1732</v>
      </c>
      <c r="L66" s="64">
        <v>80</v>
      </c>
    </row>
    <row r="67" spans="1:12" x14ac:dyDescent="0.3">
      <c r="A67" s="9"/>
      <c r="B67" s="10"/>
      <c r="C67" s="10"/>
      <c r="D67" s="10"/>
      <c r="E67" s="10"/>
      <c r="F67" s="52"/>
      <c r="G67" s="60">
        <v>5213</v>
      </c>
      <c r="H67" s="61"/>
      <c r="I67" s="62" t="s">
        <v>53</v>
      </c>
      <c r="J67" s="87">
        <v>29</v>
      </c>
      <c r="K67" s="87">
        <v>29</v>
      </c>
      <c r="L67" s="64">
        <v>29</v>
      </c>
    </row>
    <row r="68" spans="1:12" x14ac:dyDescent="0.3">
      <c r="A68" s="9"/>
      <c r="B68" s="10"/>
      <c r="C68" s="10"/>
      <c r="D68" s="10"/>
      <c r="E68" s="10"/>
      <c r="F68" s="52"/>
      <c r="G68" s="60">
        <v>6112</v>
      </c>
      <c r="H68" s="61"/>
      <c r="I68" s="62" t="s">
        <v>54</v>
      </c>
      <c r="J68" s="87">
        <v>450</v>
      </c>
      <c r="K68" s="87">
        <v>450</v>
      </c>
      <c r="L68" s="64">
        <v>501</v>
      </c>
    </row>
    <row r="69" spans="1:12" x14ac:dyDescent="0.3">
      <c r="A69" s="9"/>
      <c r="B69" s="10"/>
      <c r="C69" s="10"/>
      <c r="D69" s="10"/>
      <c r="E69" s="10"/>
      <c r="F69" s="52"/>
      <c r="G69" s="60">
        <v>6117</v>
      </c>
      <c r="H69" s="61"/>
      <c r="I69" s="62" t="s">
        <v>118</v>
      </c>
      <c r="J69" s="87"/>
      <c r="K69" s="87">
        <v>58</v>
      </c>
      <c r="L69" s="64">
        <v>29.89</v>
      </c>
    </row>
    <row r="70" spans="1:12" x14ac:dyDescent="0.3">
      <c r="A70" s="9"/>
      <c r="B70" s="10"/>
      <c r="C70" s="10"/>
      <c r="D70" s="10"/>
      <c r="E70" s="10"/>
      <c r="F70" s="52"/>
      <c r="G70" s="9">
        <v>6171</v>
      </c>
      <c r="H70" s="55"/>
      <c r="I70" s="12" t="s">
        <v>119</v>
      </c>
      <c r="J70" s="86">
        <v>300</v>
      </c>
      <c r="K70" s="86">
        <v>300</v>
      </c>
      <c r="L70" s="57">
        <v>300</v>
      </c>
    </row>
    <row r="71" spans="1:12" x14ac:dyDescent="0.3">
      <c r="A71" s="9"/>
      <c r="B71" s="10"/>
      <c r="C71" s="10"/>
      <c r="D71" s="10"/>
      <c r="E71" s="10"/>
      <c r="F71" s="52"/>
      <c r="G71" s="9">
        <v>6171</v>
      </c>
      <c r="H71" s="55"/>
      <c r="I71" s="12" t="s">
        <v>56</v>
      </c>
      <c r="J71" s="86">
        <v>230</v>
      </c>
      <c r="K71" s="86">
        <v>101.5</v>
      </c>
      <c r="L71" s="57">
        <v>230</v>
      </c>
    </row>
    <row r="72" spans="1:12" x14ac:dyDescent="0.3">
      <c r="A72" s="9"/>
      <c r="B72" s="10"/>
      <c r="C72" s="10"/>
      <c r="D72" s="10"/>
      <c r="E72" s="10"/>
      <c r="F72" s="52"/>
      <c r="G72" s="89">
        <v>6171</v>
      </c>
      <c r="H72" s="90"/>
      <c r="I72" s="91" t="s">
        <v>108</v>
      </c>
      <c r="J72" s="92">
        <v>530</v>
      </c>
      <c r="K72" s="92">
        <v>401.5</v>
      </c>
      <c r="L72" s="93">
        <v>530</v>
      </c>
    </row>
    <row r="73" spans="1:12" x14ac:dyDescent="0.3">
      <c r="A73" s="9"/>
      <c r="B73" s="10"/>
      <c r="C73" s="10"/>
      <c r="D73" s="10"/>
      <c r="E73" s="10"/>
      <c r="F73" s="52"/>
      <c r="G73" s="94">
        <v>6310</v>
      </c>
      <c r="H73" s="95"/>
      <c r="I73" s="91" t="s">
        <v>57</v>
      </c>
      <c r="J73" s="92">
        <v>5</v>
      </c>
      <c r="K73" s="92">
        <v>5</v>
      </c>
      <c r="L73" s="93">
        <v>5</v>
      </c>
    </row>
    <row r="74" spans="1:12" x14ac:dyDescent="0.3">
      <c r="A74" s="9"/>
      <c r="B74" s="10"/>
      <c r="C74" s="10"/>
      <c r="D74" s="10"/>
      <c r="E74" s="10"/>
      <c r="F74" s="52"/>
      <c r="G74" s="94">
        <v>6320</v>
      </c>
      <c r="H74" s="95"/>
      <c r="I74" s="91" t="s">
        <v>58</v>
      </c>
      <c r="J74" s="92">
        <v>38</v>
      </c>
      <c r="K74" s="92">
        <v>38</v>
      </c>
      <c r="L74" s="93">
        <v>38</v>
      </c>
    </row>
    <row r="75" spans="1:12" x14ac:dyDescent="0.3">
      <c r="A75" s="9"/>
      <c r="B75" s="10"/>
      <c r="C75" s="10"/>
      <c r="D75" s="10"/>
      <c r="E75" s="10"/>
      <c r="F75" s="52"/>
      <c r="G75" s="96">
        <v>6402</v>
      </c>
      <c r="H75" s="97"/>
      <c r="I75" s="18" t="s">
        <v>120</v>
      </c>
      <c r="J75" s="98">
        <v>21.3</v>
      </c>
      <c r="K75" s="98">
        <v>21.3</v>
      </c>
      <c r="L75" s="99"/>
    </row>
    <row r="76" spans="1:12" x14ac:dyDescent="0.3">
      <c r="A76" s="9"/>
      <c r="B76" s="10"/>
      <c r="C76" s="10"/>
      <c r="D76" s="10"/>
      <c r="E76" s="10"/>
      <c r="F76" s="52"/>
      <c r="G76" s="9">
        <v>6402</v>
      </c>
      <c r="H76" s="55"/>
      <c r="I76" s="12" t="s">
        <v>121</v>
      </c>
      <c r="J76" s="88">
        <v>36.5</v>
      </c>
      <c r="K76" s="88">
        <v>36.5</v>
      </c>
      <c r="L76" s="59"/>
    </row>
    <row r="77" spans="1:12" x14ac:dyDescent="0.3">
      <c r="A77" s="9"/>
      <c r="B77" s="10"/>
      <c r="C77" s="10"/>
      <c r="D77" s="10"/>
      <c r="E77" s="10"/>
      <c r="F77" s="52"/>
      <c r="G77" s="100">
        <v>6402</v>
      </c>
      <c r="H77" s="101"/>
      <c r="I77" s="102" t="s">
        <v>122</v>
      </c>
      <c r="J77" s="103">
        <v>57.8</v>
      </c>
      <c r="K77" s="103">
        <v>57.8</v>
      </c>
      <c r="L77" s="104"/>
    </row>
    <row r="78" spans="1:12" x14ac:dyDescent="0.3">
      <c r="A78" s="23"/>
      <c r="B78" s="24"/>
      <c r="C78" s="24" t="s">
        <v>60</v>
      </c>
      <c r="D78" s="24">
        <f>D23+D24+D25+D26+D27+D28+D29+D30+D31+D32+D33+D34+D35+D38+D39+D37+D40</f>
        <v>5851.1</v>
      </c>
      <c r="E78" s="24">
        <f>E23+E24+E25+E26+E27+E28+E29+E30+E31+E32+E33+E34+E35+E38+E39+E37+E40</f>
        <v>7015.1</v>
      </c>
      <c r="F78" s="24">
        <f>F23+F24+F25+F26+F27+F28+F29+F30+F31+F32+F33+F34+F35+F38+F39+F37+F40</f>
        <v>6416</v>
      </c>
      <c r="G78" s="23"/>
      <c r="H78" s="105"/>
      <c r="I78" s="24" t="s">
        <v>60</v>
      </c>
      <c r="J78" s="106">
        <f>J10+J11+J12+J13+J14+J15+J18+J19+J29+J37+J40+J45+J53+J54+J55+J56+J57+J58+J59+J60+J61+J62+J63+J66+J67+J68+J69+J72+J73+J74+J77</f>
        <v>5851.1</v>
      </c>
      <c r="K78" s="106">
        <f>K10+K11+K12+K13+K14+K15+K18+K19+K29+K37+K40+K45+K53+K54+K55+K56+K57+K58+K59+K60+K61+K62+K63+K66+K67+K68+K69+K72+K73+K74+K77</f>
        <v>9864.0999999999985</v>
      </c>
      <c r="L78" s="107">
        <f>L10+L11+L12+L13+L14+L15+L18+L19+L29+L37+L40+L45+L53+L54+L55+L56+L57+L58+L59+L60+L61+L62+L63+L66+L67+L68+L69+L72+L73+L74+L77</f>
        <v>6416</v>
      </c>
    </row>
    <row r="79" spans="1:12" x14ac:dyDescent="0.3">
      <c r="A79" s="27"/>
      <c r="B79" s="28"/>
      <c r="C79" s="28"/>
      <c r="D79" s="28"/>
      <c r="E79" s="28"/>
      <c r="F79" s="108"/>
      <c r="G79" s="27"/>
      <c r="H79" s="109"/>
      <c r="I79" s="28" t="s">
        <v>61</v>
      </c>
      <c r="J79" s="53"/>
      <c r="K79" s="53"/>
      <c r="L79" s="110">
        <v>200</v>
      </c>
    </row>
    <row r="80" spans="1:12" x14ac:dyDescent="0.3">
      <c r="A80" s="27"/>
      <c r="B80" s="28"/>
      <c r="C80" s="28"/>
      <c r="D80" s="28"/>
      <c r="E80" s="28"/>
      <c r="F80" s="108"/>
      <c r="G80" s="27"/>
      <c r="H80" s="109"/>
      <c r="I80" s="28" t="s">
        <v>62</v>
      </c>
      <c r="J80" s="53"/>
      <c r="K80" s="53"/>
      <c r="L80" s="110">
        <v>200</v>
      </c>
    </row>
    <row r="81" spans="1:12" x14ac:dyDescent="0.3">
      <c r="A81" s="27"/>
      <c r="B81" s="28"/>
      <c r="C81" s="28"/>
      <c r="D81" s="28"/>
      <c r="E81" s="28"/>
      <c r="F81" s="108"/>
      <c r="G81" s="27"/>
      <c r="H81" s="109"/>
      <c r="I81" s="28" t="s">
        <v>123</v>
      </c>
      <c r="J81" s="53"/>
      <c r="K81" s="53"/>
      <c r="L81" s="110">
        <v>150</v>
      </c>
    </row>
    <row r="82" spans="1:12" x14ac:dyDescent="0.3">
      <c r="A82" s="27"/>
      <c r="B82" s="28"/>
      <c r="C82" s="28"/>
      <c r="D82" s="28"/>
      <c r="E82" s="28"/>
      <c r="F82" s="108"/>
      <c r="G82" s="27"/>
      <c r="H82" s="109"/>
      <c r="I82" s="28" t="s">
        <v>124</v>
      </c>
      <c r="J82" s="53"/>
      <c r="K82" s="53"/>
      <c r="L82" s="110">
        <v>300</v>
      </c>
    </row>
    <row r="83" spans="1:12" x14ac:dyDescent="0.3">
      <c r="A83" s="23"/>
      <c r="B83" s="24"/>
      <c r="C83" s="24"/>
      <c r="D83" s="24"/>
      <c r="E83" s="24"/>
      <c r="F83" s="111"/>
      <c r="G83" s="23"/>
      <c r="H83" s="105"/>
      <c r="I83" s="24"/>
      <c r="J83" s="112"/>
      <c r="K83" s="112"/>
      <c r="L83" s="26">
        <f>L78+L79+L80+L81+L82</f>
        <v>7266</v>
      </c>
    </row>
    <row r="84" spans="1:12" x14ac:dyDescent="0.3">
      <c r="A84" t="s">
        <v>125</v>
      </c>
    </row>
    <row r="86" spans="1:12" ht="15.6" x14ac:dyDescent="0.3">
      <c r="A86" s="33" t="s">
        <v>67</v>
      </c>
      <c r="B86" s="33"/>
      <c r="C86" s="33"/>
      <c r="D86" s="33"/>
      <c r="E86" s="33"/>
      <c r="F86" s="33"/>
      <c r="G86" s="33"/>
      <c r="H86" s="33"/>
      <c r="I86" s="34"/>
      <c r="J86" s="34"/>
      <c r="K86" s="34"/>
      <c r="L86" s="34"/>
    </row>
    <row r="87" spans="1:12" ht="15.6" x14ac:dyDescent="0.3">
      <c r="A87" s="34" t="s">
        <v>68</v>
      </c>
      <c r="B87" s="33"/>
      <c r="C87" s="33"/>
      <c r="D87" s="33"/>
      <c r="E87" s="33"/>
      <c r="F87" s="33"/>
      <c r="G87" s="33"/>
      <c r="H87" s="33"/>
      <c r="I87" s="34"/>
      <c r="J87" s="34"/>
      <c r="K87" s="34"/>
      <c r="L87" s="34"/>
    </row>
    <row r="95" spans="1:12" s="1" customFormat="1" x14ac:dyDescent="0.3"/>
    <row r="96" spans="1:12" s="1" customFormat="1" x14ac:dyDescent="0.3"/>
    <row r="97" spans="9:12" s="1" customFormat="1" x14ac:dyDescent="0.3"/>
    <row r="98" spans="9:12" s="1" customFormat="1" x14ac:dyDescent="0.3"/>
    <row r="99" spans="9:12" s="1" customFormat="1" x14ac:dyDescent="0.3"/>
    <row r="100" spans="9:12" s="1" customFormat="1" x14ac:dyDescent="0.3"/>
    <row r="101" spans="9:12" s="1" customFormat="1" x14ac:dyDescent="0.3"/>
    <row r="102" spans="9:12" s="1" customFormat="1" x14ac:dyDescent="0.3"/>
    <row r="103" spans="9:12" s="1" customFormat="1" x14ac:dyDescent="0.3"/>
    <row r="106" spans="9:12" s="33" customFormat="1" ht="15.6" x14ac:dyDescent="0.3">
      <c r="I106" s="1"/>
      <c r="J106" s="1"/>
      <c r="K106" s="1"/>
      <c r="L106" s="1"/>
    </row>
    <row r="107" spans="9:12" s="33" customFormat="1" ht="15.6" x14ac:dyDescent="0.3">
      <c r="I107" s="1"/>
      <c r="J107" s="1"/>
      <c r="K107" s="1"/>
      <c r="L107" s="1"/>
    </row>
  </sheetData>
  <mergeCells count="3">
    <mergeCell ref="A1:L1"/>
    <mergeCell ref="D2:F2"/>
    <mergeCell ref="J2:L2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1"/>
  <sheetViews>
    <sheetView zoomScaleNormal="100" workbookViewId="0"/>
  </sheetViews>
  <sheetFormatPr defaultColWidth="8.44140625" defaultRowHeight="14.4" x14ac:dyDescent="0.3"/>
  <cols>
    <col min="3" max="3" width="30.5546875" customWidth="1"/>
    <col min="4" max="4" width="13.6640625" customWidth="1"/>
    <col min="5" max="5" width="8.33203125" customWidth="1"/>
    <col min="6" max="6" width="48.6640625" style="1" customWidth="1"/>
    <col min="7" max="7" width="9.109375" style="1" customWidth="1"/>
  </cols>
  <sheetData>
    <row r="1" spans="1:8" ht="21" x14ac:dyDescent="0.4">
      <c r="A1" s="136" t="s">
        <v>126</v>
      </c>
      <c r="B1" s="136"/>
      <c r="C1" s="136"/>
      <c r="D1" s="136"/>
      <c r="E1" s="136"/>
      <c r="F1" s="136"/>
      <c r="G1" s="136"/>
    </row>
    <row r="2" spans="1:8" x14ac:dyDescent="0.3">
      <c r="A2" s="2"/>
      <c r="B2" s="3"/>
      <c r="C2" s="3"/>
      <c r="D2" s="3"/>
      <c r="E2" s="3"/>
      <c r="F2" s="4"/>
      <c r="G2" s="5"/>
    </row>
    <row r="3" spans="1:8" x14ac:dyDescent="0.3">
      <c r="A3" s="6" t="s">
        <v>1</v>
      </c>
      <c r="B3" s="7" t="s">
        <v>2</v>
      </c>
      <c r="C3" s="7" t="s">
        <v>3</v>
      </c>
      <c r="D3" s="7" t="s">
        <v>127</v>
      </c>
      <c r="E3" s="7" t="s">
        <v>1</v>
      </c>
      <c r="F3" s="7" t="s">
        <v>5</v>
      </c>
      <c r="G3" s="8"/>
    </row>
    <row r="4" spans="1:8" x14ac:dyDescent="0.3">
      <c r="A4" s="9"/>
      <c r="B4" s="10"/>
      <c r="C4" s="10"/>
      <c r="D4" s="10"/>
      <c r="E4" s="10"/>
      <c r="F4" s="11" t="s">
        <v>128</v>
      </c>
      <c r="G4" s="8"/>
    </row>
    <row r="5" spans="1:8" x14ac:dyDescent="0.3">
      <c r="A5" s="9"/>
      <c r="B5" s="10">
        <v>1111</v>
      </c>
      <c r="C5" s="12" t="s">
        <v>7</v>
      </c>
      <c r="D5" s="12">
        <v>679.2</v>
      </c>
      <c r="E5" s="10">
        <v>2219</v>
      </c>
      <c r="F5" s="12"/>
      <c r="G5" s="13"/>
    </row>
    <row r="6" spans="1:8" x14ac:dyDescent="0.3">
      <c r="A6" s="9"/>
      <c r="B6" s="10">
        <v>1111</v>
      </c>
      <c r="C6" s="12" t="s">
        <v>9</v>
      </c>
      <c r="D6" s="12">
        <v>109.2</v>
      </c>
      <c r="E6" s="10">
        <v>3639</v>
      </c>
      <c r="F6" s="12" t="s">
        <v>10</v>
      </c>
      <c r="G6" s="14">
        <v>150</v>
      </c>
      <c r="H6" s="1"/>
    </row>
    <row r="7" spans="1:8" x14ac:dyDescent="0.3">
      <c r="A7" s="9"/>
      <c r="B7" s="10">
        <v>1111</v>
      </c>
      <c r="C7" s="12" t="s">
        <v>11</v>
      </c>
      <c r="D7" s="12">
        <v>6.9</v>
      </c>
      <c r="E7" s="10">
        <v>2321</v>
      </c>
      <c r="F7" s="12" t="s">
        <v>16</v>
      </c>
      <c r="G7" s="15">
        <v>428.6</v>
      </c>
      <c r="H7" s="1"/>
    </row>
    <row r="8" spans="1:8" x14ac:dyDescent="0.3">
      <c r="A8" s="9"/>
      <c r="B8" s="10">
        <v>1112</v>
      </c>
      <c r="C8" s="12" t="s">
        <v>13</v>
      </c>
      <c r="D8" s="12">
        <v>17.5</v>
      </c>
      <c r="E8" s="10">
        <v>2341</v>
      </c>
      <c r="F8" s="12" t="s">
        <v>18</v>
      </c>
      <c r="G8" s="13">
        <v>300</v>
      </c>
      <c r="H8" s="1"/>
    </row>
    <row r="9" spans="1:8" x14ac:dyDescent="0.3">
      <c r="A9" s="9"/>
      <c r="B9" s="10">
        <v>1121</v>
      </c>
      <c r="C9" s="12" t="s">
        <v>15</v>
      </c>
      <c r="D9" s="12">
        <v>611.20000000000005</v>
      </c>
      <c r="E9" s="10">
        <v>3412</v>
      </c>
      <c r="F9" s="12" t="s">
        <v>129</v>
      </c>
      <c r="G9" s="13">
        <v>1500</v>
      </c>
      <c r="H9" s="1"/>
    </row>
    <row r="10" spans="1:8" x14ac:dyDescent="0.3">
      <c r="A10" s="9"/>
      <c r="B10" s="10">
        <v>1211</v>
      </c>
      <c r="C10" s="12" t="s">
        <v>17</v>
      </c>
      <c r="D10" s="12">
        <v>2338</v>
      </c>
      <c r="E10" s="10">
        <v>3326</v>
      </c>
      <c r="F10" s="12" t="s">
        <v>22</v>
      </c>
      <c r="G10" s="13">
        <v>200</v>
      </c>
      <c r="H10" s="1"/>
    </row>
    <row r="11" spans="1:8" x14ac:dyDescent="0.3">
      <c r="A11" s="9"/>
      <c r="B11" s="10">
        <v>1511</v>
      </c>
      <c r="C11" s="12" t="s">
        <v>19</v>
      </c>
      <c r="D11" s="12">
        <v>500</v>
      </c>
      <c r="E11" s="10">
        <v>3330</v>
      </c>
      <c r="F11" s="12" t="s">
        <v>24</v>
      </c>
      <c r="G11" s="13">
        <v>150</v>
      </c>
      <c r="H11" s="1"/>
    </row>
    <row r="12" spans="1:8" x14ac:dyDescent="0.3">
      <c r="A12" s="9"/>
      <c r="B12" s="10">
        <v>1334</v>
      </c>
      <c r="C12" s="12" t="s">
        <v>21</v>
      </c>
      <c r="D12" s="12">
        <v>35</v>
      </c>
      <c r="E12" s="10">
        <v>3745</v>
      </c>
      <c r="F12" s="12" t="s">
        <v>26</v>
      </c>
      <c r="G12" s="13">
        <v>80</v>
      </c>
      <c r="H12" s="1"/>
    </row>
    <row r="13" spans="1:8" x14ac:dyDescent="0.3">
      <c r="A13" s="9"/>
      <c r="B13" s="10">
        <v>1340</v>
      </c>
      <c r="C13" s="12" t="s">
        <v>23</v>
      </c>
      <c r="D13" s="12">
        <v>178</v>
      </c>
      <c r="E13" s="10"/>
      <c r="F13" s="12"/>
      <c r="G13" s="13"/>
    </row>
    <row r="14" spans="1:8" x14ac:dyDescent="0.3">
      <c r="A14" s="9"/>
      <c r="B14" s="10">
        <v>1341</v>
      </c>
      <c r="C14" s="12" t="s">
        <v>25</v>
      </c>
      <c r="D14" s="12">
        <v>12</v>
      </c>
      <c r="E14" s="10"/>
      <c r="F14" s="11" t="s">
        <v>28</v>
      </c>
      <c r="G14" s="13"/>
    </row>
    <row r="15" spans="1:8" x14ac:dyDescent="0.3">
      <c r="A15" s="9"/>
      <c r="B15" s="10"/>
      <c r="C15" s="12"/>
      <c r="D15" s="12"/>
      <c r="E15" s="10">
        <v>1031</v>
      </c>
      <c r="F15" s="12" t="s">
        <v>27</v>
      </c>
      <c r="G15" s="13">
        <v>120</v>
      </c>
      <c r="H15" s="1"/>
    </row>
    <row r="16" spans="1:8" x14ac:dyDescent="0.3">
      <c r="A16" s="9">
        <v>1031</v>
      </c>
      <c r="B16" s="10"/>
      <c r="C16" s="12" t="s">
        <v>27</v>
      </c>
      <c r="D16" s="12">
        <v>250</v>
      </c>
      <c r="E16" s="10">
        <v>2141</v>
      </c>
      <c r="F16" s="12" t="s">
        <v>31</v>
      </c>
      <c r="G16" s="13">
        <v>101</v>
      </c>
      <c r="H16" s="1"/>
    </row>
    <row r="17" spans="1:8" x14ac:dyDescent="0.3">
      <c r="A17" s="9">
        <v>2141</v>
      </c>
      <c r="B17" s="10"/>
      <c r="C17" s="12" t="s">
        <v>29</v>
      </c>
      <c r="D17" s="12">
        <v>5</v>
      </c>
      <c r="E17" s="10">
        <v>2219</v>
      </c>
      <c r="F17" s="12" t="s">
        <v>33</v>
      </c>
      <c r="G17" s="13">
        <v>80</v>
      </c>
      <c r="H17" s="1"/>
    </row>
    <row r="18" spans="1:8" x14ac:dyDescent="0.3">
      <c r="A18" s="9">
        <v>2321</v>
      </c>
      <c r="B18" s="10"/>
      <c r="C18" s="12" t="s">
        <v>30</v>
      </c>
      <c r="D18" s="12">
        <v>20</v>
      </c>
      <c r="E18" s="10">
        <v>3314</v>
      </c>
      <c r="F18" s="12" t="s">
        <v>35</v>
      </c>
      <c r="G18" s="13">
        <v>30</v>
      </c>
      <c r="H18" s="1"/>
    </row>
    <row r="19" spans="1:8" x14ac:dyDescent="0.3">
      <c r="A19" s="9">
        <v>3412</v>
      </c>
      <c r="B19" s="10"/>
      <c r="C19" s="12" t="s">
        <v>32</v>
      </c>
      <c r="D19" s="12">
        <v>5</v>
      </c>
      <c r="E19" s="10">
        <v>3319</v>
      </c>
      <c r="F19" s="12" t="s">
        <v>37</v>
      </c>
      <c r="G19" s="13">
        <v>80</v>
      </c>
      <c r="H19" s="1"/>
    </row>
    <row r="20" spans="1:8" x14ac:dyDescent="0.3">
      <c r="A20" s="9">
        <v>3612</v>
      </c>
      <c r="B20" s="10"/>
      <c r="C20" s="12" t="s">
        <v>34</v>
      </c>
      <c r="D20" s="12">
        <v>90</v>
      </c>
      <c r="E20" s="10">
        <v>3319</v>
      </c>
      <c r="F20" s="12" t="s">
        <v>39</v>
      </c>
      <c r="G20" s="13">
        <v>15</v>
      </c>
      <c r="H20" s="1"/>
    </row>
    <row r="21" spans="1:8" x14ac:dyDescent="0.3">
      <c r="A21" s="9">
        <v>3636</v>
      </c>
      <c r="B21" s="10"/>
      <c r="C21" s="12" t="s">
        <v>36</v>
      </c>
      <c r="D21" s="12">
        <v>100</v>
      </c>
      <c r="E21" s="10">
        <v>3330</v>
      </c>
      <c r="F21" s="12" t="s">
        <v>41</v>
      </c>
      <c r="G21" s="13">
        <v>10</v>
      </c>
      <c r="H21" s="1"/>
    </row>
    <row r="22" spans="1:8" x14ac:dyDescent="0.3">
      <c r="A22" s="9">
        <v>3639</v>
      </c>
      <c r="B22" s="10"/>
      <c r="C22" s="12" t="s">
        <v>38</v>
      </c>
      <c r="D22" s="12">
        <v>15</v>
      </c>
      <c r="E22" s="10">
        <v>3341</v>
      </c>
      <c r="F22" s="12" t="s">
        <v>43</v>
      </c>
      <c r="G22" s="13">
        <v>20</v>
      </c>
      <c r="H22" s="1"/>
    </row>
    <row r="23" spans="1:8" x14ac:dyDescent="0.3">
      <c r="A23" s="9">
        <v>3639</v>
      </c>
      <c r="B23" s="10"/>
      <c r="C23" s="12" t="s">
        <v>40</v>
      </c>
      <c r="D23" s="12">
        <v>5</v>
      </c>
      <c r="E23" s="10">
        <v>3631</v>
      </c>
      <c r="F23" s="12" t="s">
        <v>45</v>
      </c>
      <c r="G23" s="13">
        <v>175</v>
      </c>
      <c r="H23" s="1"/>
    </row>
    <row r="24" spans="1:8" x14ac:dyDescent="0.3">
      <c r="A24" s="9">
        <v>3639</v>
      </c>
      <c r="B24" s="10"/>
      <c r="C24" s="12" t="s">
        <v>42</v>
      </c>
      <c r="D24" s="12">
        <v>80</v>
      </c>
      <c r="E24" s="10">
        <v>3722</v>
      </c>
      <c r="F24" s="12" t="s">
        <v>47</v>
      </c>
      <c r="G24" s="13">
        <v>300</v>
      </c>
      <c r="H24" s="1"/>
    </row>
    <row r="25" spans="1:8" x14ac:dyDescent="0.3">
      <c r="A25" s="9">
        <v>3725</v>
      </c>
      <c r="B25" s="10"/>
      <c r="C25" s="12" t="s">
        <v>44</v>
      </c>
      <c r="D25" s="12">
        <v>30</v>
      </c>
      <c r="E25" s="10">
        <v>3745</v>
      </c>
      <c r="F25" s="12" t="s">
        <v>49</v>
      </c>
      <c r="G25" s="13">
        <v>250</v>
      </c>
      <c r="H25" s="1"/>
    </row>
    <row r="26" spans="1:8" x14ac:dyDescent="0.3">
      <c r="A26" s="9">
        <v>6171</v>
      </c>
      <c r="B26" s="10"/>
      <c r="C26" s="12" t="s">
        <v>46</v>
      </c>
      <c r="D26" s="12">
        <v>40</v>
      </c>
      <c r="E26" s="10">
        <v>5512</v>
      </c>
      <c r="F26" s="12" t="s">
        <v>51</v>
      </c>
      <c r="G26" s="13">
        <v>160</v>
      </c>
      <c r="H26" s="1"/>
    </row>
    <row r="27" spans="1:8" x14ac:dyDescent="0.3">
      <c r="A27" s="9"/>
      <c r="B27" s="10">
        <v>4112</v>
      </c>
      <c r="C27" s="12" t="s">
        <v>48</v>
      </c>
      <c r="D27" s="12">
        <v>79.62</v>
      </c>
      <c r="E27" s="10">
        <v>5512</v>
      </c>
      <c r="F27" s="12" t="s">
        <v>52</v>
      </c>
      <c r="G27" s="13">
        <v>40</v>
      </c>
      <c r="H27" s="1"/>
    </row>
    <row r="28" spans="1:8" x14ac:dyDescent="0.3">
      <c r="A28" s="9"/>
      <c r="B28" s="10"/>
      <c r="C28" s="12"/>
      <c r="D28" s="12"/>
      <c r="E28" s="10">
        <v>5213</v>
      </c>
      <c r="F28" s="12" t="s">
        <v>53</v>
      </c>
      <c r="G28" s="16">
        <v>29</v>
      </c>
      <c r="H28" s="1"/>
    </row>
    <row r="29" spans="1:8" x14ac:dyDescent="0.3">
      <c r="A29" s="9"/>
      <c r="B29" s="113"/>
      <c r="C29" s="114"/>
      <c r="D29" s="12"/>
      <c r="E29" s="10">
        <v>6112</v>
      </c>
      <c r="F29" s="12" t="s">
        <v>54</v>
      </c>
      <c r="G29" s="13">
        <v>501</v>
      </c>
      <c r="H29" s="1"/>
    </row>
    <row r="30" spans="1:8" x14ac:dyDescent="0.3">
      <c r="A30" s="9"/>
      <c r="B30" s="10"/>
      <c r="C30" s="12"/>
      <c r="D30" s="12"/>
      <c r="E30" s="10">
        <v>6171</v>
      </c>
      <c r="F30" s="12" t="s">
        <v>55</v>
      </c>
      <c r="G30" s="13">
        <v>379</v>
      </c>
      <c r="H30" s="1"/>
    </row>
    <row r="31" spans="1:8" x14ac:dyDescent="0.3">
      <c r="A31" s="9"/>
      <c r="B31" s="10"/>
      <c r="C31" s="12"/>
      <c r="D31" s="12"/>
      <c r="E31" s="17">
        <v>6310</v>
      </c>
      <c r="F31" s="18" t="s">
        <v>57</v>
      </c>
      <c r="G31" s="19">
        <v>5</v>
      </c>
    </row>
    <row r="32" spans="1:8" x14ac:dyDescent="0.3">
      <c r="A32" s="9"/>
      <c r="B32" s="10"/>
      <c r="C32" s="10"/>
      <c r="D32" s="10"/>
      <c r="E32" s="17">
        <v>6320</v>
      </c>
      <c r="F32" s="18" t="s">
        <v>58</v>
      </c>
      <c r="G32" s="19">
        <v>70</v>
      </c>
      <c r="H32" s="1"/>
    </row>
    <row r="33" spans="1:8" x14ac:dyDescent="0.3">
      <c r="A33" s="9"/>
      <c r="B33" s="10"/>
      <c r="C33" s="10"/>
      <c r="D33" s="10"/>
      <c r="E33" s="10">
        <v>6402</v>
      </c>
      <c r="F33" s="12" t="s">
        <v>130</v>
      </c>
      <c r="G33" s="13">
        <v>33</v>
      </c>
      <c r="H33" s="1"/>
    </row>
    <row r="34" spans="1:8" x14ac:dyDescent="0.3">
      <c r="A34" s="9"/>
      <c r="B34" s="10"/>
      <c r="C34" s="10"/>
      <c r="D34" s="10"/>
      <c r="E34" s="10"/>
      <c r="F34" s="12"/>
      <c r="G34" s="8"/>
      <c r="H34" s="1"/>
    </row>
    <row r="35" spans="1:8" x14ac:dyDescent="0.3">
      <c r="A35" s="9"/>
      <c r="B35" s="10"/>
      <c r="C35" s="10"/>
      <c r="D35" s="10"/>
      <c r="E35" s="12"/>
      <c r="F35" s="18"/>
      <c r="G35" s="19"/>
    </row>
    <row r="36" spans="1:8" x14ac:dyDescent="0.3">
      <c r="A36" s="41"/>
      <c r="B36" s="42"/>
      <c r="C36" s="42"/>
      <c r="D36" s="42"/>
      <c r="E36" s="115"/>
      <c r="F36" s="21"/>
      <c r="G36" s="22"/>
    </row>
    <row r="37" spans="1:8" x14ac:dyDescent="0.3">
      <c r="A37" s="23"/>
      <c r="B37" s="24"/>
      <c r="C37" s="24" t="s">
        <v>60</v>
      </c>
      <c r="D37" s="25">
        <f>SUM(D5:D35)</f>
        <v>5206.62</v>
      </c>
      <c r="E37" s="24"/>
      <c r="F37" s="24" t="s">
        <v>60</v>
      </c>
      <c r="G37" s="26">
        <f>SUM(G5:G33)</f>
        <v>5206.6000000000004</v>
      </c>
    </row>
    <row r="38" spans="1:8" x14ac:dyDescent="0.3">
      <c r="A38" s="27"/>
      <c r="B38" s="28"/>
      <c r="C38" s="28"/>
      <c r="D38" s="28"/>
      <c r="E38" s="28"/>
      <c r="F38" s="28" t="s">
        <v>61</v>
      </c>
      <c r="G38" s="29">
        <v>200</v>
      </c>
    </row>
    <row r="39" spans="1:8" x14ac:dyDescent="0.3">
      <c r="A39" s="27"/>
      <c r="B39" s="28"/>
      <c r="C39" s="28"/>
      <c r="D39" s="28"/>
      <c r="E39" s="12"/>
      <c r="F39" s="28" t="s">
        <v>63</v>
      </c>
      <c r="G39" s="29">
        <v>150</v>
      </c>
    </row>
    <row r="40" spans="1:8" x14ac:dyDescent="0.3">
      <c r="A40" s="27"/>
      <c r="B40" s="28"/>
      <c r="C40" s="28"/>
      <c r="D40" s="28"/>
      <c r="E40" s="12"/>
      <c r="F40" s="28" t="s">
        <v>131</v>
      </c>
      <c r="G40" s="29">
        <v>300</v>
      </c>
    </row>
    <row r="41" spans="1:8" x14ac:dyDescent="0.3">
      <c r="A41" s="30"/>
      <c r="B41" s="12"/>
      <c r="C41" s="12"/>
      <c r="D41" s="12"/>
      <c r="E41" s="17"/>
      <c r="F41" s="12" t="s">
        <v>132</v>
      </c>
      <c r="G41" s="15">
        <v>200</v>
      </c>
    </row>
    <row r="42" spans="1:8" x14ac:dyDescent="0.3">
      <c r="A42" s="30"/>
      <c r="B42" s="12"/>
      <c r="C42" s="12"/>
      <c r="D42" s="12"/>
      <c r="E42" s="12"/>
      <c r="F42" s="12" t="s">
        <v>133</v>
      </c>
      <c r="G42" s="15">
        <v>200</v>
      </c>
    </row>
    <row r="43" spans="1:8" x14ac:dyDescent="0.3">
      <c r="A43" s="31"/>
      <c r="B43" s="18"/>
      <c r="C43" s="18"/>
      <c r="D43" s="18"/>
      <c r="E43" s="1"/>
      <c r="F43" s="18" t="s">
        <v>134</v>
      </c>
      <c r="G43" s="116">
        <v>60</v>
      </c>
    </row>
    <row r="44" spans="1:8" x14ac:dyDescent="0.3">
      <c r="A44" s="31"/>
      <c r="B44" s="18"/>
      <c r="C44" s="18"/>
      <c r="D44" s="18"/>
      <c r="F44" s="18" t="s">
        <v>135</v>
      </c>
      <c r="G44" s="19">
        <v>50</v>
      </c>
    </row>
    <row r="45" spans="1:8" x14ac:dyDescent="0.3">
      <c r="A45" s="23"/>
      <c r="B45" s="24"/>
      <c r="C45" s="24"/>
      <c r="D45" s="24"/>
      <c r="E45" s="117"/>
      <c r="F45" s="24"/>
      <c r="G45" s="32">
        <f>SUM(G37:G44)</f>
        <v>6366.6</v>
      </c>
    </row>
    <row r="46" spans="1:8" ht="15.6" x14ac:dyDescent="0.3">
      <c r="A46" t="s">
        <v>136</v>
      </c>
      <c r="E46" s="33"/>
    </row>
    <row r="47" spans="1:8" ht="15.6" x14ac:dyDescent="0.3">
      <c r="A47" t="s">
        <v>137</v>
      </c>
      <c r="E47" s="33"/>
    </row>
    <row r="48" spans="1:8" ht="15.6" x14ac:dyDescent="0.3">
      <c r="A48" s="33" t="s">
        <v>67</v>
      </c>
      <c r="B48" s="33"/>
      <c r="C48" s="33"/>
      <c r="D48" s="33"/>
      <c r="F48" s="34"/>
      <c r="G48" s="34"/>
    </row>
    <row r="49" spans="1:7" s="1" customFormat="1" ht="15.6" x14ac:dyDescent="0.3">
      <c r="A49" s="34" t="s">
        <v>68</v>
      </c>
      <c r="B49" s="33"/>
      <c r="C49" s="33"/>
      <c r="D49" s="33"/>
      <c r="F49" s="34"/>
      <c r="G49" s="34"/>
    </row>
    <row r="50" spans="1:7" s="1" customFormat="1" x14ac:dyDescent="0.3"/>
    <row r="51" spans="1:7" s="1" customFormat="1" x14ac:dyDescent="0.3"/>
    <row r="52" spans="1:7" s="1" customFormat="1" x14ac:dyDescent="0.3"/>
    <row r="53" spans="1:7" s="1" customFormat="1" x14ac:dyDescent="0.3"/>
    <row r="54" spans="1:7" s="1" customFormat="1" x14ac:dyDescent="0.3"/>
    <row r="55" spans="1:7" s="1" customFormat="1" x14ac:dyDescent="0.3"/>
    <row r="56" spans="1:7" s="1" customFormat="1" x14ac:dyDescent="0.3"/>
    <row r="57" spans="1:7" s="1" customFormat="1" x14ac:dyDescent="0.3"/>
    <row r="60" spans="1:7" s="33" customFormat="1" ht="15.6" x14ac:dyDescent="0.3">
      <c r="F60" s="1"/>
      <c r="G60" s="1"/>
    </row>
    <row r="61" spans="1:7" s="33" customFormat="1" ht="15.6" x14ac:dyDescent="0.3">
      <c r="F61" s="1"/>
      <c r="G61" s="1"/>
    </row>
  </sheetData>
  <mergeCells count="1">
    <mergeCell ref="A1:G1"/>
  </mergeCells>
  <pageMargins left="0.7" right="0.7" top="0.78749999999999998" bottom="0.78749999999999998" header="0.51180555555555496" footer="0.51180555555555496"/>
  <pageSetup paperSize="8" firstPageNumber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1"/>
  <sheetViews>
    <sheetView zoomScaleNormal="100" workbookViewId="0">
      <selection activeCell="F31" sqref="F31"/>
    </sheetView>
  </sheetViews>
  <sheetFormatPr defaultColWidth="8.44140625" defaultRowHeight="14.4" x14ac:dyDescent="0.3"/>
  <cols>
    <col min="3" max="3" width="30.5546875" customWidth="1"/>
    <col min="4" max="4" width="13.6640625" customWidth="1"/>
    <col min="5" max="5" width="8.33203125" customWidth="1"/>
    <col min="6" max="6" width="48.6640625" style="1" customWidth="1"/>
    <col min="7" max="7" width="9.109375" style="1" customWidth="1"/>
  </cols>
  <sheetData>
    <row r="1" spans="1:8" ht="21" x14ac:dyDescent="0.4">
      <c r="A1" s="136" t="s">
        <v>138</v>
      </c>
      <c r="B1" s="136"/>
      <c r="C1" s="136"/>
      <c r="D1" s="136"/>
      <c r="E1" s="136"/>
      <c r="F1" s="136"/>
      <c r="G1" s="136"/>
    </row>
    <row r="2" spans="1:8" x14ac:dyDescent="0.3">
      <c r="A2" s="2"/>
      <c r="B2" s="3"/>
      <c r="C2" s="3"/>
      <c r="D2" s="3"/>
      <c r="E2" s="3"/>
      <c r="F2" s="4"/>
      <c r="G2" s="5"/>
    </row>
    <row r="3" spans="1:8" x14ac:dyDescent="0.3">
      <c r="A3" s="6" t="s">
        <v>1</v>
      </c>
      <c r="B3" s="7" t="s">
        <v>2</v>
      </c>
      <c r="C3" s="7" t="s">
        <v>3</v>
      </c>
      <c r="D3" s="7" t="s">
        <v>127</v>
      </c>
      <c r="E3" s="7" t="s">
        <v>1</v>
      </c>
      <c r="F3" s="7" t="s">
        <v>5</v>
      </c>
      <c r="G3" s="8"/>
    </row>
    <row r="4" spans="1:8" x14ac:dyDescent="0.3">
      <c r="A4" s="9"/>
      <c r="B4" s="10"/>
      <c r="C4" s="10"/>
      <c r="D4" s="10"/>
      <c r="E4" s="10"/>
      <c r="F4" s="11" t="s">
        <v>128</v>
      </c>
      <c r="G4" s="8"/>
    </row>
    <row r="5" spans="1:8" x14ac:dyDescent="0.3">
      <c r="A5" s="9"/>
      <c r="B5" s="10">
        <v>1111</v>
      </c>
      <c r="C5" s="12" t="s">
        <v>7</v>
      </c>
      <c r="D5" s="12">
        <v>679.2</v>
      </c>
      <c r="E5" s="10">
        <v>2219</v>
      </c>
      <c r="F5" s="12"/>
      <c r="G5" s="13"/>
    </row>
    <row r="6" spans="1:8" x14ac:dyDescent="0.3">
      <c r="A6" s="9"/>
      <c r="B6" s="10">
        <v>1111</v>
      </c>
      <c r="C6" s="12" t="s">
        <v>9</v>
      </c>
      <c r="D6" s="12">
        <v>109.2</v>
      </c>
      <c r="E6" s="10">
        <v>3639</v>
      </c>
      <c r="F6" s="12" t="s">
        <v>10</v>
      </c>
      <c r="G6" s="14">
        <v>150</v>
      </c>
      <c r="H6" s="1"/>
    </row>
    <row r="7" spans="1:8" x14ac:dyDescent="0.3">
      <c r="A7" s="9"/>
      <c r="B7" s="10">
        <v>1111</v>
      </c>
      <c r="C7" s="12" t="s">
        <v>11</v>
      </c>
      <c r="D7" s="12">
        <v>6.9</v>
      </c>
      <c r="E7" s="10">
        <v>2321</v>
      </c>
      <c r="F7" s="12" t="s">
        <v>16</v>
      </c>
      <c r="G7" s="15">
        <v>428.6</v>
      </c>
      <c r="H7" s="1"/>
    </row>
    <row r="8" spans="1:8" x14ac:dyDescent="0.3">
      <c r="A8" s="9"/>
      <c r="B8" s="10">
        <v>1112</v>
      </c>
      <c r="C8" s="12" t="s">
        <v>13</v>
      </c>
      <c r="D8" s="12">
        <v>17.5</v>
      </c>
      <c r="E8" s="10">
        <v>2341</v>
      </c>
      <c r="F8" s="12" t="s">
        <v>18</v>
      </c>
      <c r="G8" s="13">
        <v>300</v>
      </c>
      <c r="H8" s="1"/>
    </row>
    <row r="9" spans="1:8" x14ac:dyDescent="0.3">
      <c r="A9" s="9"/>
      <c r="B9" s="10">
        <v>1121</v>
      </c>
      <c r="C9" s="12" t="s">
        <v>15</v>
      </c>
      <c r="D9" s="12">
        <v>611.20000000000005</v>
      </c>
      <c r="E9" s="10">
        <v>3412</v>
      </c>
      <c r="F9" s="12" t="s">
        <v>129</v>
      </c>
      <c r="G9" s="13">
        <v>1500</v>
      </c>
      <c r="H9" s="1"/>
    </row>
    <row r="10" spans="1:8" x14ac:dyDescent="0.3">
      <c r="A10" s="9"/>
      <c r="B10" s="10">
        <v>1211</v>
      </c>
      <c r="C10" s="12" t="s">
        <v>17</v>
      </c>
      <c r="D10" s="12">
        <v>2338</v>
      </c>
      <c r="E10" s="10">
        <v>3326</v>
      </c>
      <c r="F10" s="12" t="s">
        <v>22</v>
      </c>
      <c r="G10" s="13">
        <v>200</v>
      </c>
      <c r="H10" s="1"/>
    </row>
    <row r="11" spans="1:8" x14ac:dyDescent="0.3">
      <c r="A11" s="9"/>
      <c r="B11" s="10">
        <v>1511</v>
      </c>
      <c r="C11" s="12" t="s">
        <v>19</v>
      </c>
      <c r="D11" s="12">
        <v>500</v>
      </c>
      <c r="E11" s="10">
        <v>3330</v>
      </c>
      <c r="F11" s="12" t="s">
        <v>24</v>
      </c>
      <c r="G11" s="13">
        <v>150</v>
      </c>
      <c r="H11" s="1"/>
    </row>
    <row r="12" spans="1:8" x14ac:dyDescent="0.3">
      <c r="A12" s="9"/>
      <c r="B12" s="10">
        <v>1334</v>
      </c>
      <c r="C12" s="12" t="s">
        <v>21</v>
      </c>
      <c r="D12" s="12">
        <v>35</v>
      </c>
      <c r="E12" s="10">
        <v>3745</v>
      </c>
      <c r="F12" s="12" t="s">
        <v>26</v>
      </c>
      <c r="G12" s="13">
        <v>80</v>
      </c>
      <c r="H12" s="1"/>
    </row>
    <row r="13" spans="1:8" x14ac:dyDescent="0.3">
      <c r="A13" s="9"/>
      <c r="B13" s="10">
        <v>1340</v>
      </c>
      <c r="C13" s="12" t="s">
        <v>23</v>
      </c>
      <c r="D13" s="12">
        <v>178</v>
      </c>
      <c r="E13" s="10"/>
      <c r="F13" s="12"/>
      <c r="G13" s="13"/>
    </row>
    <row r="14" spans="1:8" x14ac:dyDescent="0.3">
      <c r="A14" s="9"/>
      <c r="B14" s="10">
        <v>1341</v>
      </c>
      <c r="C14" s="12" t="s">
        <v>25</v>
      </c>
      <c r="D14" s="12">
        <v>12</v>
      </c>
      <c r="E14" s="10"/>
      <c r="F14" s="11" t="s">
        <v>28</v>
      </c>
      <c r="G14" s="13"/>
    </row>
    <row r="15" spans="1:8" x14ac:dyDescent="0.3">
      <c r="A15" s="9"/>
      <c r="B15" s="10"/>
      <c r="C15" s="12"/>
      <c r="D15" s="12"/>
      <c r="E15" s="10">
        <v>1031</v>
      </c>
      <c r="F15" s="12" t="s">
        <v>27</v>
      </c>
      <c r="G15" s="13">
        <v>120</v>
      </c>
      <c r="H15" s="1"/>
    </row>
    <row r="16" spans="1:8" x14ac:dyDescent="0.3">
      <c r="A16" s="9">
        <v>1031</v>
      </c>
      <c r="B16" s="10"/>
      <c r="C16" s="12" t="s">
        <v>27</v>
      </c>
      <c r="D16" s="12">
        <v>250</v>
      </c>
      <c r="E16" s="10">
        <v>2141</v>
      </c>
      <c r="F16" s="12" t="s">
        <v>31</v>
      </c>
      <c r="G16" s="13">
        <v>101</v>
      </c>
      <c r="H16" s="1"/>
    </row>
    <row r="17" spans="1:8" x14ac:dyDescent="0.3">
      <c r="A17" s="9">
        <v>2141</v>
      </c>
      <c r="B17" s="10"/>
      <c r="C17" s="12" t="s">
        <v>29</v>
      </c>
      <c r="D17" s="12">
        <v>5</v>
      </c>
      <c r="E17" s="10">
        <v>2219</v>
      </c>
      <c r="F17" s="12" t="s">
        <v>33</v>
      </c>
      <c r="G17" s="13">
        <v>80</v>
      </c>
      <c r="H17" s="1"/>
    </row>
    <row r="18" spans="1:8" x14ac:dyDescent="0.3">
      <c r="A18" s="9">
        <v>2321</v>
      </c>
      <c r="B18" s="10"/>
      <c r="C18" s="12" t="s">
        <v>30</v>
      </c>
      <c r="D18" s="12">
        <v>20</v>
      </c>
      <c r="E18" s="10">
        <v>3314</v>
      </c>
      <c r="F18" s="12" t="s">
        <v>35</v>
      </c>
      <c r="G18" s="13">
        <v>30</v>
      </c>
      <c r="H18" s="1"/>
    </row>
    <row r="19" spans="1:8" x14ac:dyDescent="0.3">
      <c r="A19" s="9">
        <v>3412</v>
      </c>
      <c r="B19" s="10"/>
      <c r="C19" s="12" t="s">
        <v>32</v>
      </c>
      <c r="D19" s="12">
        <v>5</v>
      </c>
      <c r="E19" s="10">
        <v>3319</v>
      </c>
      <c r="F19" s="12" t="s">
        <v>37</v>
      </c>
      <c r="G19" s="13">
        <v>80</v>
      </c>
      <c r="H19" s="1"/>
    </row>
    <row r="20" spans="1:8" x14ac:dyDescent="0.3">
      <c r="A20" s="9">
        <v>3612</v>
      </c>
      <c r="B20" s="10"/>
      <c r="C20" s="12" t="s">
        <v>34</v>
      </c>
      <c r="D20" s="12">
        <v>90</v>
      </c>
      <c r="E20" s="10">
        <v>3319</v>
      </c>
      <c r="F20" s="12" t="s">
        <v>39</v>
      </c>
      <c r="G20" s="13">
        <v>15</v>
      </c>
      <c r="H20" s="1"/>
    </row>
    <row r="21" spans="1:8" x14ac:dyDescent="0.3">
      <c r="A21" s="9">
        <v>3636</v>
      </c>
      <c r="B21" s="10"/>
      <c r="C21" s="12" t="s">
        <v>36</v>
      </c>
      <c r="D21" s="12">
        <v>100</v>
      </c>
      <c r="E21" s="10">
        <v>3330</v>
      </c>
      <c r="F21" s="12" t="s">
        <v>41</v>
      </c>
      <c r="G21" s="13">
        <v>10</v>
      </c>
      <c r="H21" s="1"/>
    </row>
    <row r="22" spans="1:8" x14ac:dyDescent="0.3">
      <c r="A22" s="9">
        <v>3639</v>
      </c>
      <c r="B22" s="10"/>
      <c r="C22" s="12" t="s">
        <v>38</v>
      </c>
      <c r="D22" s="12">
        <v>15</v>
      </c>
      <c r="E22" s="10">
        <v>3341</v>
      </c>
      <c r="F22" s="12" t="s">
        <v>43</v>
      </c>
      <c r="G22" s="13">
        <v>20</v>
      </c>
      <c r="H22" s="1"/>
    </row>
    <row r="23" spans="1:8" x14ac:dyDescent="0.3">
      <c r="A23" s="9">
        <v>3639</v>
      </c>
      <c r="B23" s="10"/>
      <c r="C23" s="12" t="s">
        <v>40</v>
      </c>
      <c r="D23" s="12">
        <v>5</v>
      </c>
      <c r="E23" s="10">
        <v>3631</v>
      </c>
      <c r="F23" s="12" t="s">
        <v>45</v>
      </c>
      <c r="G23" s="13">
        <v>175</v>
      </c>
      <c r="H23" s="1"/>
    </row>
    <row r="24" spans="1:8" x14ac:dyDescent="0.3">
      <c r="A24" s="9">
        <v>3639</v>
      </c>
      <c r="B24" s="10"/>
      <c r="C24" s="12" t="s">
        <v>42</v>
      </c>
      <c r="D24" s="12">
        <v>80</v>
      </c>
      <c r="E24" s="10">
        <v>3722</v>
      </c>
      <c r="F24" s="12" t="s">
        <v>47</v>
      </c>
      <c r="G24" s="13">
        <v>300</v>
      </c>
      <c r="H24" s="1"/>
    </row>
    <row r="25" spans="1:8" x14ac:dyDescent="0.3">
      <c r="A25" s="9">
        <v>3725</v>
      </c>
      <c r="B25" s="10"/>
      <c r="C25" s="12" t="s">
        <v>44</v>
      </c>
      <c r="D25" s="12">
        <v>30</v>
      </c>
      <c r="E25" s="10">
        <v>3745</v>
      </c>
      <c r="F25" s="12" t="s">
        <v>49</v>
      </c>
      <c r="G25" s="13">
        <v>250</v>
      </c>
      <c r="H25" s="1"/>
    </row>
    <row r="26" spans="1:8" x14ac:dyDescent="0.3">
      <c r="A26" s="9">
        <v>6171</v>
      </c>
      <c r="B26" s="10"/>
      <c r="C26" s="12" t="s">
        <v>46</v>
      </c>
      <c r="D26" s="12">
        <v>40</v>
      </c>
      <c r="E26" s="10">
        <v>5512</v>
      </c>
      <c r="F26" s="12" t="s">
        <v>51</v>
      </c>
      <c r="G26" s="13">
        <v>160</v>
      </c>
      <c r="H26" s="1"/>
    </row>
    <row r="27" spans="1:8" x14ac:dyDescent="0.3">
      <c r="A27" s="9"/>
      <c r="B27" s="10">
        <v>4112</v>
      </c>
      <c r="C27" s="12" t="s">
        <v>48</v>
      </c>
      <c r="D27" s="12">
        <v>79.62</v>
      </c>
      <c r="E27" s="10">
        <v>5512</v>
      </c>
      <c r="F27" s="12" t="s">
        <v>52</v>
      </c>
      <c r="G27" s="13">
        <v>40</v>
      </c>
      <c r="H27" s="1"/>
    </row>
    <row r="28" spans="1:8" x14ac:dyDescent="0.3">
      <c r="A28" s="9"/>
      <c r="B28" s="10"/>
      <c r="C28" s="12"/>
      <c r="D28" s="12"/>
      <c r="E28" s="10">
        <v>5213</v>
      </c>
      <c r="F28" s="12" t="s">
        <v>53</v>
      </c>
      <c r="G28" s="16">
        <v>29</v>
      </c>
      <c r="H28" s="1"/>
    </row>
    <row r="29" spans="1:8" x14ac:dyDescent="0.3">
      <c r="A29" s="9"/>
      <c r="B29" s="113"/>
      <c r="C29" s="114"/>
      <c r="D29" s="12"/>
      <c r="E29" s="10">
        <v>6112</v>
      </c>
      <c r="F29" s="12" t="s">
        <v>54</v>
      </c>
      <c r="G29" s="13">
        <v>501</v>
      </c>
      <c r="H29" s="1"/>
    </row>
    <row r="30" spans="1:8" x14ac:dyDescent="0.3">
      <c r="A30" s="9"/>
      <c r="B30" s="10"/>
      <c r="C30" s="12"/>
      <c r="D30" s="12"/>
      <c r="E30" s="10">
        <v>6171</v>
      </c>
      <c r="F30" s="12" t="s">
        <v>55</v>
      </c>
      <c r="G30" s="13">
        <v>379</v>
      </c>
      <c r="H30" s="1"/>
    </row>
    <row r="31" spans="1:8" x14ac:dyDescent="0.3">
      <c r="A31" s="9"/>
      <c r="B31" s="10"/>
      <c r="C31" s="12"/>
      <c r="D31" s="12"/>
      <c r="E31" s="17">
        <v>6310</v>
      </c>
      <c r="F31" s="18" t="s">
        <v>57</v>
      </c>
      <c r="G31" s="19">
        <v>5</v>
      </c>
    </row>
    <row r="32" spans="1:8" x14ac:dyDescent="0.3">
      <c r="A32" s="9"/>
      <c r="B32" s="10"/>
      <c r="C32" s="10"/>
      <c r="D32" s="10"/>
      <c r="E32" s="17">
        <v>6320</v>
      </c>
      <c r="F32" s="18" t="s">
        <v>58</v>
      </c>
      <c r="G32" s="19">
        <v>70</v>
      </c>
      <c r="H32" s="1"/>
    </row>
    <row r="33" spans="1:8" x14ac:dyDescent="0.3">
      <c r="A33" s="9"/>
      <c r="B33" s="10"/>
      <c r="C33" s="10"/>
      <c r="D33" s="10"/>
      <c r="E33" s="10">
        <v>6402</v>
      </c>
      <c r="F33" s="12" t="s">
        <v>130</v>
      </c>
      <c r="G33" s="13">
        <v>33</v>
      </c>
      <c r="H33" s="1"/>
    </row>
    <row r="34" spans="1:8" x14ac:dyDescent="0.3">
      <c r="A34" s="9"/>
      <c r="B34" s="10"/>
      <c r="C34" s="10"/>
      <c r="D34" s="10"/>
      <c r="E34" s="10"/>
      <c r="F34" s="12"/>
      <c r="G34" s="8"/>
      <c r="H34" s="1"/>
    </row>
    <row r="35" spans="1:8" x14ac:dyDescent="0.3">
      <c r="A35" s="9"/>
      <c r="B35" s="10"/>
      <c r="C35" s="10"/>
      <c r="D35" s="10"/>
      <c r="E35" s="12"/>
      <c r="F35" s="18"/>
      <c r="G35" s="19"/>
    </row>
    <row r="36" spans="1:8" x14ac:dyDescent="0.3">
      <c r="A36" s="41"/>
      <c r="B36" s="42"/>
      <c r="C36" s="42"/>
      <c r="D36" s="42"/>
      <c r="E36" s="115"/>
      <c r="F36" s="21"/>
      <c r="G36" s="22"/>
    </row>
    <row r="37" spans="1:8" x14ac:dyDescent="0.3">
      <c r="A37" s="23"/>
      <c r="B37" s="24"/>
      <c r="C37" s="24" t="s">
        <v>60</v>
      </c>
      <c r="D37" s="25">
        <f>SUM(D5:D35)</f>
        <v>5206.62</v>
      </c>
      <c r="E37" s="24"/>
      <c r="F37" s="24" t="s">
        <v>60</v>
      </c>
      <c r="G37" s="26">
        <f>SUM(G5:G33)</f>
        <v>5206.6000000000004</v>
      </c>
    </row>
    <row r="38" spans="1:8" x14ac:dyDescent="0.3">
      <c r="A38" s="27"/>
      <c r="B38" s="28"/>
      <c r="C38" s="28"/>
      <c r="D38" s="28"/>
      <c r="E38" s="28"/>
      <c r="F38" s="28" t="s">
        <v>61</v>
      </c>
      <c r="G38" s="29">
        <v>200</v>
      </c>
    </row>
    <row r="39" spans="1:8" x14ac:dyDescent="0.3">
      <c r="A39" s="27"/>
      <c r="B39" s="28"/>
      <c r="C39" s="28"/>
      <c r="D39" s="28"/>
      <c r="E39" s="12"/>
      <c r="F39" s="28" t="s">
        <v>63</v>
      </c>
      <c r="G39" s="29">
        <v>150</v>
      </c>
    </row>
    <row r="40" spans="1:8" x14ac:dyDescent="0.3">
      <c r="A40" s="27"/>
      <c r="B40" s="28"/>
      <c r="C40" s="28"/>
      <c r="D40" s="28"/>
      <c r="E40" s="12"/>
      <c r="F40" s="28" t="s">
        <v>131</v>
      </c>
      <c r="G40" s="29">
        <v>300</v>
      </c>
    </row>
    <row r="41" spans="1:8" x14ac:dyDescent="0.3">
      <c r="A41" s="30"/>
      <c r="B41" s="12"/>
      <c r="C41" s="12"/>
      <c r="D41" s="12"/>
      <c r="E41" s="17"/>
      <c r="F41" s="12" t="s">
        <v>132</v>
      </c>
      <c r="G41" s="15">
        <v>200</v>
      </c>
    </row>
    <row r="42" spans="1:8" x14ac:dyDescent="0.3">
      <c r="A42" s="30"/>
      <c r="B42" s="12"/>
      <c r="C42" s="12"/>
      <c r="D42" s="12"/>
      <c r="E42" s="12"/>
      <c r="F42" s="12" t="s">
        <v>133</v>
      </c>
      <c r="G42" s="15">
        <v>200</v>
      </c>
    </row>
    <row r="43" spans="1:8" x14ac:dyDescent="0.3">
      <c r="A43" s="31"/>
      <c r="B43" s="18"/>
      <c r="C43" s="18"/>
      <c r="D43" s="18"/>
      <c r="E43" s="1"/>
      <c r="F43" s="18" t="s">
        <v>134</v>
      </c>
      <c r="G43" s="116">
        <v>60</v>
      </c>
    </row>
    <row r="44" spans="1:8" x14ac:dyDescent="0.3">
      <c r="A44" s="31"/>
      <c r="B44" s="18"/>
      <c r="C44" s="18"/>
      <c r="D44" s="18"/>
      <c r="F44" s="18" t="s">
        <v>135</v>
      </c>
      <c r="G44" s="19">
        <v>50</v>
      </c>
    </row>
    <row r="45" spans="1:8" x14ac:dyDescent="0.3">
      <c r="A45" s="23"/>
      <c r="B45" s="24"/>
      <c r="C45" s="24"/>
      <c r="D45" s="24"/>
      <c r="E45" s="117"/>
      <c r="F45" s="24"/>
      <c r="G45" s="32">
        <f>SUM(G37:G44)</f>
        <v>6366.6</v>
      </c>
    </row>
    <row r="46" spans="1:8" ht="15.6" x14ac:dyDescent="0.3">
      <c r="A46" t="s">
        <v>139</v>
      </c>
      <c r="E46" s="33"/>
    </row>
    <row r="47" spans="1:8" ht="15.6" x14ac:dyDescent="0.3">
      <c r="A47" t="s">
        <v>140</v>
      </c>
      <c r="E47" s="33"/>
    </row>
    <row r="48" spans="1:8" ht="15.6" x14ac:dyDescent="0.3">
      <c r="A48" s="33" t="s">
        <v>67</v>
      </c>
      <c r="B48" s="33"/>
      <c r="C48" s="33"/>
      <c r="D48" s="33"/>
      <c r="F48" s="34"/>
      <c r="G48" s="34"/>
    </row>
    <row r="49" spans="1:7" s="1" customFormat="1" ht="15.6" x14ac:dyDescent="0.3">
      <c r="A49" s="34" t="s">
        <v>68</v>
      </c>
      <c r="B49" s="33"/>
      <c r="C49" s="33"/>
      <c r="D49" s="33"/>
      <c r="F49" s="34"/>
      <c r="G49" s="34"/>
    </row>
    <row r="50" spans="1:7" s="1" customFormat="1" x14ac:dyDescent="0.3"/>
    <row r="51" spans="1:7" s="1" customFormat="1" x14ac:dyDescent="0.3"/>
    <row r="52" spans="1:7" s="1" customFormat="1" x14ac:dyDescent="0.3"/>
    <row r="53" spans="1:7" s="1" customFormat="1" x14ac:dyDescent="0.3"/>
    <row r="54" spans="1:7" s="1" customFormat="1" x14ac:dyDescent="0.3"/>
    <row r="55" spans="1:7" s="1" customFormat="1" x14ac:dyDescent="0.3"/>
    <row r="56" spans="1:7" s="1" customFormat="1" x14ac:dyDescent="0.3"/>
    <row r="57" spans="1:7" s="1" customFormat="1" x14ac:dyDescent="0.3"/>
    <row r="60" spans="1:7" s="33" customFormat="1" ht="15.6" x14ac:dyDescent="0.3">
      <c r="F60" s="1"/>
      <c r="G60" s="1"/>
    </row>
    <row r="61" spans="1:7" s="33" customFormat="1" ht="15.6" x14ac:dyDescent="0.3">
      <c r="F61" s="1"/>
      <c r="G61" s="1"/>
    </row>
  </sheetData>
  <mergeCells count="1">
    <mergeCell ref="A1:G1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0"/>
  <sheetViews>
    <sheetView zoomScaleNormal="100" workbookViewId="0">
      <selection sqref="A1:G1"/>
    </sheetView>
  </sheetViews>
  <sheetFormatPr defaultColWidth="8.44140625" defaultRowHeight="14.4" x14ac:dyDescent="0.3"/>
  <cols>
    <col min="3" max="3" width="30.5546875" customWidth="1"/>
    <col min="4" max="4" width="13.6640625" customWidth="1"/>
    <col min="5" max="5" width="8.33203125" customWidth="1"/>
    <col min="6" max="6" width="48.6640625" style="1" customWidth="1"/>
    <col min="7" max="7" width="9.109375" style="1" customWidth="1"/>
  </cols>
  <sheetData>
    <row r="1" spans="1:9" ht="21" x14ac:dyDescent="0.4">
      <c r="A1" s="136" t="s">
        <v>141</v>
      </c>
      <c r="B1" s="136"/>
      <c r="C1" s="136"/>
      <c r="D1" s="136"/>
      <c r="E1" s="136"/>
      <c r="F1" s="136"/>
      <c r="G1" s="136"/>
    </row>
    <row r="2" spans="1:9" x14ac:dyDescent="0.3">
      <c r="A2" s="2"/>
      <c r="B2" s="3"/>
      <c r="C2" s="3"/>
      <c r="D2" s="3"/>
      <c r="E2" s="3"/>
      <c r="F2" s="4"/>
      <c r="G2" s="118" t="s">
        <v>142</v>
      </c>
    </row>
    <row r="3" spans="1:9" x14ac:dyDescent="0.3">
      <c r="A3" s="6" t="s">
        <v>1</v>
      </c>
      <c r="B3" s="7" t="s">
        <v>2</v>
      </c>
      <c r="C3" s="7" t="s">
        <v>3</v>
      </c>
      <c r="D3" s="7" t="s">
        <v>143</v>
      </c>
      <c r="E3" s="7" t="s">
        <v>1</v>
      </c>
      <c r="F3" s="7" t="s">
        <v>5</v>
      </c>
      <c r="G3" s="8"/>
    </row>
    <row r="4" spans="1:9" x14ac:dyDescent="0.3">
      <c r="A4" s="9"/>
      <c r="E4" s="10"/>
      <c r="F4" s="11" t="s">
        <v>128</v>
      </c>
      <c r="G4" s="8"/>
    </row>
    <row r="5" spans="1:9" x14ac:dyDescent="0.3">
      <c r="A5" s="9"/>
      <c r="B5" s="10">
        <v>1111</v>
      </c>
      <c r="C5" s="12" t="s">
        <v>7</v>
      </c>
      <c r="D5" s="12">
        <v>745.8</v>
      </c>
      <c r="E5" s="10">
        <v>2321</v>
      </c>
      <c r="F5" s="12" t="s">
        <v>144</v>
      </c>
      <c r="G5" s="15">
        <v>1998.3</v>
      </c>
    </row>
    <row r="6" spans="1:9" x14ac:dyDescent="0.3">
      <c r="A6" s="9"/>
      <c r="B6" s="10">
        <v>1111</v>
      </c>
      <c r="C6" s="12" t="s">
        <v>11</v>
      </c>
      <c r="D6" s="12">
        <v>7.5</v>
      </c>
      <c r="E6" s="10">
        <v>3326</v>
      </c>
      <c r="F6" s="12" t="s">
        <v>145</v>
      </c>
      <c r="G6" s="13">
        <v>130</v>
      </c>
      <c r="H6" s="1"/>
    </row>
    <row r="7" spans="1:9" x14ac:dyDescent="0.3">
      <c r="A7" s="9"/>
      <c r="B7" s="10">
        <v>1112</v>
      </c>
      <c r="C7" s="12" t="s">
        <v>13</v>
      </c>
      <c r="D7" s="12">
        <v>32.5</v>
      </c>
      <c r="E7" s="10">
        <v>3319</v>
      </c>
      <c r="F7" s="12" t="s">
        <v>63</v>
      </c>
      <c r="G7" s="13">
        <v>250</v>
      </c>
      <c r="H7" s="1"/>
    </row>
    <row r="8" spans="1:9" x14ac:dyDescent="0.3">
      <c r="A8" s="9"/>
      <c r="B8" s="10">
        <v>1113</v>
      </c>
      <c r="C8" s="12" t="s">
        <v>9</v>
      </c>
      <c r="D8" s="12">
        <v>127.9</v>
      </c>
      <c r="E8" s="10">
        <v>3745</v>
      </c>
      <c r="F8" s="12" t="s">
        <v>26</v>
      </c>
      <c r="G8" s="13">
        <v>80</v>
      </c>
      <c r="H8" s="1"/>
    </row>
    <row r="9" spans="1:9" x14ac:dyDescent="0.3">
      <c r="A9" s="9"/>
      <c r="B9" s="10">
        <v>1121</v>
      </c>
      <c r="C9" s="12" t="s">
        <v>15</v>
      </c>
      <c r="D9" s="12">
        <v>956.1</v>
      </c>
      <c r="E9" s="10">
        <v>2219</v>
      </c>
      <c r="F9" s="12" t="s">
        <v>131</v>
      </c>
      <c r="G9" s="13">
        <v>600</v>
      </c>
      <c r="H9" s="1"/>
    </row>
    <row r="10" spans="1:9" x14ac:dyDescent="0.3">
      <c r="A10" s="9"/>
      <c r="B10" s="10">
        <v>1211</v>
      </c>
      <c r="C10" s="12" t="s">
        <v>17</v>
      </c>
      <c r="D10" s="12">
        <v>2679.6</v>
      </c>
      <c r="E10" s="10"/>
      <c r="F10" s="12"/>
      <c r="G10" s="13"/>
      <c r="H10" s="1"/>
    </row>
    <row r="11" spans="1:9" x14ac:dyDescent="0.3">
      <c r="A11" s="9"/>
      <c r="B11" s="10">
        <v>1511</v>
      </c>
      <c r="C11" s="12" t="s">
        <v>19</v>
      </c>
      <c r="D11" s="12">
        <v>500</v>
      </c>
      <c r="E11" s="10"/>
      <c r="F11" s="11" t="s">
        <v>28</v>
      </c>
      <c r="G11" s="13"/>
      <c r="H11" s="1"/>
    </row>
    <row r="12" spans="1:9" x14ac:dyDescent="0.3">
      <c r="A12" s="9"/>
      <c r="B12" s="10">
        <v>1334</v>
      </c>
      <c r="C12" s="12" t="s">
        <v>21</v>
      </c>
      <c r="D12" s="12">
        <v>35</v>
      </c>
      <c r="E12" s="10">
        <v>1031</v>
      </c>
      <c r="F12" s="12" t="s">
        <v>27</v>
      </c>
      <c r="G12" s="13">
        <v>100</v>
      </c>
      <c r="H12" s="1"/>
    </row>
    <row r="13" spans="1:9" x14ac:dyDescent="0.3">
      <c r="A13" s="9"/>
      <c r="B13" s="10">
        <v>1340</v>
      </c>
      <c r="C13" s="12" t="s">
        <v>23</v>
      </c>
      <c r="D13" s="12">
        <v>178</v>
      </c>
      <c r="E13" s="10">
        <v>2141</v>
      </c>
      <c r="F13" s="12" t="s">
        <v>31</v>
      </c>
      <c r="G13" s="8">
        <v>120</v>
      </c>
      <c r="I13" t="s">
        <v>146</v>
      </c>
    </row>
    <row r="14" spans="1:9" x14ac:dyDescent="0.3">
      <c r="A14" s="9"/>
      <c r="B14" s="10">
        <v>1341</v>
      </c>
      <c r="C14" s="12" t="s">
        <v>25</v>
      </c>
      <c r="D14" s="12">
        <v>12</v>
      </c>
      <c r="E14" s="10">
        <v>2219</v>
      </c>
      <c r="F14" s="12" t="s">
        <v>33</v>
      </c>
      <c r="G14" s="8">
        <v>80</v>
      </c>
    </row>
    <row r="15" spans="1:9" x14ac:dyDescent="0.3">
      <c r="A15" s="9"/>
      <c r="B15" s="10"/>
      <c r="C15" s="12"/>
      <c r="D15" s="12"/>
      <c r="E15" s="10">
        <v>3314</v>
      </c>
      <c r="F15" s="12" t="s">
        <v>35</v>
      </c>
      <c r="G15" s="8">
        <v>30</v>
      </c>
      <c r="H15" s="1"/>
    </row>
    <row r="16" spans="1:9" x14ac:dyDescent="0.3">
      <c r="A16" s="9">
        <v>1031</v>
      </c>
      <c r="B16" s="10"/>
      <c r="C16" s="12" t="s">
        <v>27</v>
      </c>
      <c r="D16" s="12">
        <v>250</v>
      </c>
      <c r="E16" s="10">
        <v>3319</v>
      </c>
      <c r="F16" s="12" t="s">
        <v>37</v>
      </c>
      <c r="G16" s="8">
        <v>80</v>
      </c>
      <c r="H16" s="1"/>
    </row>
    <row r="17" spans="1:9" x14ac:dyDescent="0.3">
      <c r="A17" s="9">
        <v>2141</v>
      </c>
      <c r="B17" s="10"/>
      <c r="C17" s="12" t="s">
        <v>29</v>
      </c>
      <c r="D17" s="12">
        <v>5</v>
      </c>
      <c r="E17" s="10">
        <v>3319</v>
      </c>
      <c r="F17" s="12" t="s">
        <v>39</v>
      </c>
      <c r="G17" s="8">
        <v>15</v>
      </c>
      <c r="H17" s="1"/>
    </row>
    <row r="18" spans="1:9" x14ac:dyDescent="0.3">
      <c r="A18" s="9">
        <v>2321</v>
      </c>
      <c r="B18" s="10"/>
      <c r="C18" s="12" t="s">
        <v>30</v>
      </c>
      <c r="D18" s="12">
        <v>20</v>
      </c>
      <c r="E18" s="10">
        <v>3330</v>
      </c>
      <c r="F18" s="12" t="s">
        <v>41</v>
      </c>
      <c r="G18" s="8">
        <v>10</v>
      </c>
      <c r="H18" s="1"/>
    </row>
    <row r="19" spans="1:9" x14ac:dyDescent="0.3">
      <c r="A19" s="9">
        <v>3412</v>
      </c>
      <c r="B19" s="10"/>
      <c r="C19" s="12" t="s">
        <v>32</v>
      </c>
      <c r="D19" s="12">
        <v>5</v>
      </c>
      <c r="E19" s="10">
        <v>3341</v>
      </c>
      <c r="F19" s="12" t="s">
        <v>43</v>
      </c>
      <c r="G19" s="8">
        <v>20</v>
      </c>
      <c r="H19" s="1"/>
    </row>
    <row r="20" spans="1:9" x14ac:dyDescent="0.3">
      <c r="A20" s="9">
        <v>3612</v>
      </c>
      <c r="B20" s="10"/>
      <c r="C20" s="12" t="s">
        <v>34</v>
      </c>
      <c r="D20" s="12">
        <v>90</v>
      </c>
      <c r="E20" s="10">
        <v>3612</v>
      </c>
      <c r="F20" s="12" t="s">
        <v>147</v>
      </c>
      <c r="G20" s="8">
        <v>120</v>
      </c>
      <c r="H20" s="1"/>
      <c r="I20" t="s">
        <v>148</v>
      </c>
    </row>
    <row r="21" spans="1:9" x14ac:dyDescent="0.3">
      <c r="A21" s="9">
        <v>3636</v>
      </c>
      <c r="B21" s="10"/>
      <c r="C21" s="12" t="s">
        <v>36</v>
      </c>
      <c r="D21" s="12">
        <v>100</v>
      </c>
      <c r="E21" s="10">
        <v>3412</v>
      </c>
      <c r="F21" s="12" t="s">
        <v>149</v>
      </c>
      <c r="G21" s="8">
        <v>130</v>
      </c>
      <c r="H21" s="1"/>
    </row>
    <row r="22" spans="1:9" x14ac:dyDescent="0.3">
      <c r="A22" s="9">
        <v>3639</v>
      </c>
      <c r="B22" s="10"/>
      <c r="C22" s="12" t="s">
        <v>38</v>
      </c>
      <c r="D22" s="12">
        <v>15</v>
      </c>
      <c r="E22" s="10">
        <v>3632</v>
      </c>
      <c r="F22" s="12" t="s">
        <v>100</v>
      </c>
      <c r="G22" s="8">
        <v>20</v>
      </c>
      <c r="H22" s="1"/>
    </row>
    <row r="23" spans="1:9" x14ac:dyDescent="0.3">
      <c r="A23" s="9">
        <v>3639</v>
      </c>
      <c r="B23" s="10"/>
      <c r="C23" s="12" t="s">
        <v>40</v>
      </c>
      <c r="D23" s="12">
        <v>5</v>
      </c>
      <c r="E23" s="10">
        <v>3631</v>
      </c>
      <c r="F23" s="12" t="s">
        <v>45</v>
      </c>
      <c r="G23" s="8">
        <v>175</v>
      </c>
      <c r="H23" s="1"/>
    </row>
    <row r="24" spans="1:9" x14ac:dyDescent="0.3">
      <c r="A24" s="9">
        <v>3639</v>
      </c>
      <c r="B24" s="10"/>
      <c r="C24" s="12" t="s">
        <v>42</v>
      </c>
      <c r="D24" s="12">
        <v>80</v>
      </c>
      <c r="E24" s="119">
        <v>3639</v>
      </c>
      <c r="F24" s="1" t="s">
        <v>150</v>
      </c>
      <c r="G24" s="8">
        <v>300</v>
      </c>
      <c r="H24" s="1"/>
    </row>
    <row r="25" spans="1:9" x14ac:dyDescent="0.3">
      <c r="A25" s="9">
        <v>3725</v>
      </c>
      <c r="B25" s="10"/>
      <c r="C25" s="12" t="s">
        <v>44</v>
      </c>
      <c r="D25" s="12">
        <v>30</v>
      </c>
      <c r="E25" s="10">
        <v>3722</v>
      </c>
      <c r="F25" s="12" t="s">
        <v>47</v>
      </c>
      <c r="G25" s="13">
        <v>450</v>
      </c>
      <c r="H25" s="1"/>
    </row>
    <row r="26" spans="1:9" x14ac:dyDescent="0.3">
      <c r="A26" s="9">
        <v>6171</v>
      </c>
      <c r="B26" s="10"/>
      <c r="C26" s="12" t="s">
        <v>46</v>
      </c>
      <c r="D26" s="12">
        <v>40</v>
      </c>
      <c r="E26" s="10">
        <v>3745</v>
      </c>
      <c r="F26" s="12" t="s">
        <v>49</v>
      </c>
      <c r="G26" s="13">
        <v>180</v>
      </c>
      <c r="H26" s="1"/>
    </row>
    <row r="27" spans="1:9" x14ac:dyDescent="0.3">
      <c r="A27" s="9"/>
      <c r="B27" s="10">
        <v>4112</v>
      </c>
      <c r="C27" s="12" t="s">
        <v>48</v>
      </c>
      <c r="D27" s="12">
        <v>78.900000000000006</v>
      </c>
      <c r="E27" s="10">
        <v>5512</v>
      </c>
      <c r="F27" s="12" t="s">
        <v>51</v>
      </c>
      <c r="G27" s="13">
        <v>50</v>
      </c>
      <c r="H27" s="1"/>
    </row>
    <row r="28" spans="1:9" x14ac:dyDescent="0.3">
      <c r="A28" s="9"/>
      <c r="B28" s="10"/>
      <c r="C28" s="12"/>
      <c r="D28" s="12"/>
      <c r="E28" s="10">
        <v>5512</v>
      </c>
      <c r="F28" s="12" t="s">
        <v>52</v>
      </c>
      <c r="G28" s="13">
        <v>40</v>
      </c>
      <c r="H28" s="1"/>
    </row>
    <row r="29" spans="1:9" x14ac:dyDescent="0.3">
      <c r="A29" s="9"/>
      <c r="B29" s="113"/>
      <c r="C29" s="114"/>
      <c r="D29" s="12"/>
      <c r="E29" s="10">
        <v>5213</v>
      </c>
      <c r="F29" s="12" t="s">
        <v>53</v>
      </c>
      <c r="G29" s="16">
        <v>29</v>
      </c>
      <c r="H29" s="1"/>
    </row>
    <row r="30" spans="1:9" x14ac:dyDescent="0.3">
      <c r="A30" s="9"/>
      <c r="B30" s="10"/>
      <c r="C30" s="12"/>
      <c r="D30" s="12"/>
      <c r="E30" s="10">
        <v>6112</v>
      </c>
      <c r="F30" s="12" t="s">
        <v>54</v>
      </c>
      <c r="G30" s="13">
        <v>501</v>
      </c>
      <c r="H30" s="1"/>
    </row>
    <row r="31" spans="1:9" x14ac:dyDescent="0.3">
      <c r="A31" s="9"/>
      <c r="B31" s="10"/>
      <c r="C31" s="12"/>
      <c r="D31" s="12"/>
      <c r="E31" s="10">
        <v>6171</v>
      </c>
      <c r="F31" s="12" t="s">
        <v>55</v>
      </c>
      <c r="G31" s="13">
        <v>379</v>
      </c>
    </row>
    <row r="32" spans="1:9" x14ac:dyDescent="0.3">
      <c r="A32" s="9"/>
      <c r="B32" s="10"/>
      <c r="C32" s="12"/>
      <c r="D32" s="12"/>
      <c r="E32" s="17">
        <v>6310</v>
      </c>
      <c r="F32" s="18" t="s">
        <v>57</v>
      </c>
      <c r="G32" s="19">
        <v>5</v>
      </c>
    </row>
    <row r="33" spans="1:7" x14ac:dyDescent="0.3">
      <c r="A33" s="9"/>
      <c r="B33" s="10"/>
      <c r="C33" s="12"/>
      <c r="D33" s="12"/>
      <c r="E33" s="17">
        <v>6320</v>
      </c>
      <c r="F33" s="18" t="s">
        <v>58</v>
      </c>
      <c r="G33" s="19">
        <v>70</v>
      </c>
    </row>
    <row r="34" spans="1:7" x14ac:dyDescent="0.3">
      <c r="A34" s="9"/>
      <c r="B34" s="10"/>
      <c r="C34" s="12"/>
      <c r="D34" s="12"/>
      <c r="E34" s="10">
        <v>6402</v>
      </c>
      <c r="F34" s="12" t="s">
        <v>151</v>
      </c>
      <c r="G34" s="13">
        <v>31</v>
      </c>
    </row>
    <row r="35" spans="1:7" x14ac:dyDescent="0.3">
      <c r="A35" s="41"/>
      <c r="B35" s="42"/>
      <c r="C35" s="42"/>
      <c r="D35" s="42"/>
      <c r="E35" s="10"/>
      <c r="F35" s="12"/>
      <c r="G35" s="13"/>
    </row>
    <row r="36" spans="1:7" x14ac:dyDescent="0.3">
      <c r="A36" s="23"/>
      <c r="B36" s="24"/>
      <c r="C36" s="24" t="s">
        <v>60</v>
      </c>
      <c r="D36" s="25">
        <f>SUM(D5:D33)</f>
        <v>5993.2999999999993</v>
      </c>
      <c r="E36" s="24"/>
      <c r="F36" s="24" t="s">
        <v>60</v>
      </c>
      <c r="G36" s="32">
        <f>SUM(G5:G35)</f>
        <v>5993.3</v>
      </c>
    </row>
    <row r="37" spans="1:7" x14ac:dyDescent="0.3">
      <c r="A37" s="27"/>
      <c r="B37" s="28"/>
      <c r="C37" s="28"/>
      <c r="D37" s="28"/>
      <c r="E37" s="28"/>
      <c r="F37" s="28" t="s">
        <v>61</v>
      </c>
      <c r="G37" s="29">
        <v>200</v>
      </c>
    </row>
    <row r="38" spans="1:7" x14ac:dyDescent="0.3">
      <c r="A38" s="27"/>
      <c r="B38" s="28"/>
      <c r="C38" s="28"/>
      <c r="D38" s="28"/>
      <c r="E38" s="12">
        <v>3412</v>
      </c>
      <c r="F38" s="28" t="s">
        <v>152</v>
      </c>
      <c r="G38" s="29">
        <v>600</v>
      </c>
    </row>
    <row r="39" spans="1:7" x14ac:dyDescent="0.3">
      <c r="A39" s="27"/>
      <c r="B39" s="28"/>
      <c r="C39" s="28"/>
      <c r="D39" s="28"/>
      <c r="E39" s="12">
        <v>3412</v>
      </c>
      <c r="F39" s="28" t="s">
        <v>133</v>
      </c>
      <c r="G39" s="29">
        <v>200</v>
      </c>
    </row>
    <row r="40" spans="1:7" x14ac:dyDescent="0.3">
      <c r="A40" s="30"/>
      <c r="B40" s="12"/>
      <c r="C40" s="12"/>
      <c r="D40" s="12"/>
      <c r="E40" s="17"/>
      <c r="F40" s="12" t="s">
        <v>153</v>
      </c>
      <c r="G40" s="15">
        <v>300</v>
      </c>
    </row>
    <row r="41" spans="1:7" x14ac:dyDescent="0.3">
      <c r="A41" s="30"/>
      <c r="B41" s="12"/>
      <c r="C41" s="12"/>
      <c r="D41" s="12"/>
      <c r="E41" s="12"/>
      <c r="F41" s="12" t="s">
        <v>154</v>
      </c>
      <c r="G41" s="15">
        <v>2000</v>
      </c>
    </row>
    <row r="42" spans="1:7" x14ac:dyDescent="0.3">
      <c r="A42" s="31"/>
      <c r="B42" s="18"/>
      <c r="C42" s="18"/>
      <c r="D42" s="18"/>
      <c r="E42" s="12"/>
      <c r="F42" s="18" t="s">
        <v>144</v>
      </c>
      <c r="G42" s="116">
        <v>8001.7</v>
      </c>
    </row>
    <row r="43" spans="1:7" x14ac:dyDescent="0.3">
      <c r="A43" s="31"/>
      <c r="B43" s="18"/>
      <c r="C43" s="18"/>
      <c r="D43" s="18"/>
      <c r="E43" s="20"/>
      <c r="F43" s="18"/>
      <c r="G43" s="19"/>
    </row>
    <row r="44" spans="1:7" x14ac:dyDescent="0.3">
      <c r="A44" s="23"/>
      <c r="B44" s="24"/>
      <c r="C44" s="24"/>
      <c r="D44" s="24"/>
      <c r="E44" s="117"/>
      <c r="F44" s="24"/>
      <c r="G44" s="32">
        <f>SUM(G36:G43)</f>
        <v>17295</v>
      </c>
    </row>
    <row r="45" spans="1:7" s="1" customFormat="1" ht="15.6" x14ac:dyDescent="0.3">
      <c r="A45" t="s">
        <v>155</v>
      </c>
      <c r="B45"/>
      <c r="C45"/>
      <c r="D45"/>
      <c r="E45" s="33"/>
    </row>
    <row r="46" spans="1:7" s="1" customFormat="1" ht="15.6" x14ac:dyDescent="0.3">
      <c r="A46" t="s">
        <v>156</v>
      </c>
      <c r="B46"/>
      <c r="C46"/>
      <c r="D46"/>
      <c r="E46" s="33"/>
    </row>
    <row r="47" spans="1:7" s="1" customFormat="1" ht="15.6" x14ac:dyDescent="0.3">
      <c r="A47" s="33" t="s">
        <v>67</v>
      </c>
      <c r="B47" s="33"/>
      <c r="C47" s="33"/>
      <c r="D47" s="33"/>
      <c r="F47" s="34"/>
      <c r="G47" s="34"/>
    </row>
    <row r="48" spans="1:7" s="1" customFormat="1" ht="15.6" x14ac:dyDescent="0.3">
      <c r="A48" s="34" t="s">
        <v>68</v>
      </c>
      <c r="B48" s="33"/>
      <c r="C48" s="33"/>
      <c r="D48" s="33"/>
      <c r="F48" s="34"/>
      <c r="G48" s="34"/>
    </row>
    <row r="49" spans="1:7" s="1" customFormat="1" x14ac:dyDescent="0.3"/>
    <row r="50" spans="1:7" s="1" customFormat="1" x14ac:dyDescent="0.3"/>
    <row r="51" spans="1:7" s="1" customFormat="1" x14ac:dyDescent="0.3"/>
    <row r="52" spans="1:7" s="1" customFormat="1" x14ac:dyDescent="0.3"/>
    <row r="53" spans="1:7" s="1" customFormat="1" x14ac:dyDescent="0.3"/>
    <row r="54" spans="1:7" x14ac:dyDescent="0.3">
      <c r="A54" s="1"/>
      <c r="B54" s="1"/>
      <c r="C54" s="1"/>
      <c r="D54" s="1"/>
    </row>
    <row r="55" spans="1:7" x14ac:dyDescent="0.3">
      <c r="A55" s="1"/>
      <c r="B55" s="1"/>
      <c r="C55" s="1"/>
      <c r="D55" s="1"/>
    </row>
    <row r="56" spans="1:7" s="33" customFormat="1" ht="15.6" x14ac:dyDescent="0.3">
      <c r="A56" s="1"/>
      <c r="B56" s="1"/>
      <c r="C56" s="1"/>
      <c r="D56" s="1"/>
      <c r="F56" s="1"/>
      <c r="G56" s="1"/>
    </row>
    <row r="57" spans="1:7" s="33" customFormat="1" ht="15.6" x14ac:dyDescent="0.3">
      <c r="A57"/>
      <c r="B57"/>
      <c r="C57"/>
      <c r="D57"/>
      <c r="F57" s="1"/>
      <c r="G57" s="1"/>
    </row>
    <row r="59" spans="1:7" ht="15.6" x14ac:dyDescent="0.3">
      <c r="A59" s="33"/>
      <c r="B59" s="33"/>
      <c r="C59" s="33"/>
      <c r="D59" s="33"/>
    </row>
    <row r="60" spans="1:7" ht="15.6" x14ac:dyDescent="0.3">
      <c r="A60" s="33"/>
      <c r="B60" s="33"/>
      <c r="C60" s="33"/>
      <c r="D60" s="33"/>
    </row>
  </sheetData>
  <mergeCells count="1">
    <mergeCell ref="A1:G1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8"/>
  <sheetViews>
    <sheetView topLeftCell="A16" zoomScaleNormal="100" workbookViewId="0">
      <selection activeCell="C45" sqref="C45"/>
    </sheetView>
  </sheetViews>
  <sheetFormatPr defaultColWidth="11.5546875" defaultRowHeight="14.4" x14ac:dyDescent="0.3"/>
  <cols>
    <col min="3" max="3" width="29.5546875" customWidth="1"/>
    <col min="4" max="4" width="13" customWidth="1"/>
    <col min="6" max="6" width="40.5546875" customWidth="1"/>
  </cols>
  <sheetData>
    <row r="1" spans="1:7" ht="21" x14ac:dyDescent="0.4">
      <c r="A1" s="136" t="s">
        <v>157</v>
      </c>
      <c r="B1" s="136"/>
      <c r="C1" s="136"/>
      <c r="D1" s="136"/>
      <c r="E1" s="136"/>
      <c r="F1" s="136"/>
      <c r="G1" s="136"/>
    </row>
    <row r="2" spans="1:7" x14ac:dyDescent="0.3">
      <c r="A2" s="2"/>
      <c r="B2" s="3"/>
      <c r="C2" s="3"/>
      <c r="D2" s="3"/>
      <c r="E2" s="3"/>
      <c r="F2" s="4"/>
      <c r="G2" s="118" t="s">
        <v>142</v>
      </c>
    </row>
    <row r="3" spans="1:7" x14ac:dyDescent="0.3">
      <c r="A3" s="6" t="s">
        <v>1</v>
      </c>
      <c r="B3" s="7" t="s">
        <v>2</v>
      </c>
      <c r="C3" s="7" t="s">
        <v>3</v>
      </c>
      <c r="D3" s="7" t="s">
        <v>143</v>
      </c>
      <c r="E3" s="7" t="s">
        <v>1</v>
      </c>
      <c r="F3" s="7" t="s">
        <v>5</v>
      </c>
      <c r="G3" s="8"/>
    </row>
    <row r="4" spans="1:7" x14ac:dyDescent="0.3">
      <c r="A4" s="9"/>
      <c r="E4" s="10"/>
      <c r="F4" s="11" t="s">
        <v>128</v>
      </c>
      <c r="G4" s="8"/>
    </row>
    <row r="5" spans="1:7" x14ac:dyDescent="0.3">
      <c r="A5" s="9"/>
      <c r="B5" s="10">
        <v>1111</v>
      </c>
      <c r="C5" s="12" t="s">
        <v>7</v>
      </c>
      <c r="D5" s="12">
        <v>745.8</v>
      </c>
      <c r="E5" s="10">
        <v>2321</v>
      </c>
      <c r="F5" s="12" t="s">
        <v>144</v>
      </c>
      <c r="G5" s="15">
        <v>1998.3</v>
      </c>
    </row>
    <row r="6" spans="1:7" x14ac:dyDescent="0.3">
      <c r="A6" s="9"/>
      <c r="B6" s="10">
        <v>1111</v>
      </c>
      <c r="C6" s="12" t="s">
        <v>11</v>
      </c>
      <c r="D6" s="12">
        <v>7.5</v>
      </c>
      <c r="E6" s="10">
        <v>3326</v>
      </c>
      <c r="F6" s="12" t="s">
        <v>145</v>
      </c>
      <c r="G6" s="13">
        <v>130</v>
      </c>
    </row>
    <row r="7" spans="1:7" x14ac:dyDescent="0.3">
      <c r="A7" s="9"/>
      <c r="B7" s="10">
        <v>1112</v>
      </c>
      <c r="C7" s="12" t="s">
        <v>13</v>
      </c>
      <c r="D7" s="12">
        <v>32.5</v>
      </c>
      <c r="E7" s="10">
        <v>3319</v>
      </c>
      <c r="F7" s="12" t="s">
        <v>63</v>
      </c>
      <c r="G7" s="13">
        <v>250</v>
      </c>
    </row>
    <row r="8" spans="1:7" x14ac:dyDescent="0.3">
      <c r="A8" s="9"/>
      <c r="B8" s="10">
        <v>1113</v>
      </c>
      <c r="C8" s="12" t="s">
        <v>9</v>
      </c>
      <c r="D8" s="12">
        <v>127.9</v>
      </c>
      <c r="E8" s="10">
        <v>3745</v>
      </c>
      <c r="F8" s="12" t="s">
        <v>26</v>
      </c>
      <c r="G8" s="13">
        <v>80</v>
      </c>
    </row>
    <row r="9" spans="1:7" x14ac:dyDescent="0.3">
      <c r="A9" s="9"/>
      <c r="B9" s="10">
        <v>1121</v>
      </c>
      <c r="C9" s="12" t="s">
        <v>15</v>
      </c>
      <c r="D9" s="12">
        <v>956.1</v>
      </c>
      <c r="E9" s="10">
        <v>2219</v>
      </c>
      <c r="F9" s="12" t="s">
        <v>131</v>
      </c>
      <c r="G9" s="13">
        <v>600</v>
      </c>
    </row>
    <row r="10" spans="1:7" x14ac:dyDescent="0.3">
      <c r="A10" s="9"/>
      <c r="B10" s="10">
        <v>1211</v>
      </c>
      <c r="C10" s="12" t="s">
        <v>17</v>
      </c>
      <c r="D10" s="12">
        <v>2679.6</v>
      </c>
      <c r="E10" s="10"/>
      <c r="F10" s="12"/>
      <c r="G10" s="13"/>
    </row>
    <row r="11" spans="1:7" x14ac:dyDescent="0.3">
      <c r="A11" s="9"/>
      <c r="B11" s="10">
        <v>1511</v>
      </c>
      <c r="C11" s="12" t="s">
        <v>19</v>
      </c>
      <c r="D11" s="12">
        <v>500</v>
      </c>
      <c r="E11" s="10"/>
      <c r="F11" s="11" t="s">
        <v>28</v>
      </c>
      <c r="G11" s="13"/>
    </row>
    <row r="12" spans="1:7" x14ac:dyDescent="0.3">
      <c r="A12" s="9"/>
      <c r="B12" s="10">
        <v>1334</v>
      </c>
      <c r="C12" s="12" t="s">
        <v>21</v>
      </c>
      <c r="D12" s="12">
        <v>35</v>
      </c>
      <c r="E12" s="10">
        <v>1031</v>
      </c>
      <c r="F12" s="12" t="s">
        <v>27</v>
      </c>
      <c r="G12" s="13">
        <v>100</v>
      </c>
    </row>
    <row r="13" spans="1:7" x14ac:dyDescent="0.3">
      <c r="A13" s="9"/>
      <c r="B13" s="10">
        <v>1340</v>
      </c>
      <c r="C13" s="12" t="s">
        <v>23</v>
      </c>
      <c r="D13" s="12">
        <v>178</v>
      </c>
      <c r="E13" s="10">
        <v>2141</v>
      </c>
      <c r="F13" s="12" t="s">
        <v>31</v>
      </c>
      <c r="G13" s="8">
        <v>120</v>
      </c>
    </row>
    <row r="14" spans="1:7" x14ac:dyDescent="0.3">
      <c r="A14" s="9"/>
      <c r="B14" s="10">
        <v>1341</v>
      </c>
      <c r="C14" s="12" t="s">
        <v>25</v>
      </c>
      <c r="D14" s="12">
        <v>12</v>
      </c>
      <c r="E14" s="10">
        <v>2219</v>
      </c>
      <c r="F14" s="12" t="s">
        <v>33</v>
      </c>
      <c r="G14" s="8">
        <v>80</v>
      </c>
    </row>
    <row r="15" spans="1:7" x14ac:dyDescent="0.3">
      <c r="A15" s="9"/>
      <c r="B15" s="10"/>
      <c r="C15" s="12"/>
      <c r="D15" s="12"/>
      <c r="E15" s="10">
        <v>3314</v>
      </c>
      <c r="F15" s="12" t="s">
        <v>35</v>
      </c>
      <c r="G15" s="8">
        <v>30</v>
      </c>
    </row>
    <row r="16" spans="1:7" x14ac:dyDescent="0.3">
      <c r="A16" s="9">
        <v>1031</v>
      </c>
      <c r="B16" s="10"/>
      <c r="C16" s="12" t="s">
        <v>27</v>
      </c>
      <c r="D16" s="12">
        <v>250</v>
      </c>
      <c r="E16" s="10">
        <v>3319</v>
      </c>
      <c r="F16" s="12" t="s">
        <v>37</v>
      </c>
      <c r="G16" s="8">
        <v>80</v>
      </c>
    </row>
    <row r="17" spans="1:7" x14ac:dyDescent="0.3">
      <c r="A17" s="9">
        <v>2141</v>
      </c>
      <c r="B17" s="10"/>
      <c r="C17" s="12" t="s">
        <v>29</v>
      </c>
      <c r="D17" s="12">
        <v>5</v>
      </c>
      <c r="E17" s="10">
        <v>3319</v>
      </c>
      <c r="F17" s="12" t="s">
        <v>39</v>
      </c>
      <c r="G17" s="8">
        <v>15</v>
      </c>
    </row>
    <row r="18" spans="1:7" x14ac:dyDescent="0.3">
      <c r="A18" s="9">
        <v>2321</v>
      </c>
      <c r="B18" s="10"/>
      <c r="C18" s="12" t="s">
        <v>30</v>
      </c>
      <c r="D18" s="12">
        <v>20</v>
      </c>
      <c r="E18" s="10">
        <v>3330</v>
      </c>
      <c r="F18" s="12" t="s">
        <v>41</v>
      </c>
      <c r="G18" s="8">
        <v>10</v>
      </c>
    </row>
    <row r="19" spans="1:7" x14ac:dyDescent="0.3">
      <c r="A19" s="9">
        <v>3412</v>
      </c>
      <c r="B19" s="10"/>
      <c r="C19" s="12" t="s">
        <v>32</v>
      </c>
      <c r="D19" s="12">
        <v>5</v>
      </c>
      <c r="E19" s="10">
        <v>3341</v>
      </c>
      <c r="F19" s="12" t="s">
        <v>43</v>
      </c>
      <c r="G19" s="8">
        <v>20</v>
      </c>
    </row>
    <row r="20" spans="1:7" x14ac:dyDescent="0.3">
      <c r="A20" s="9">
        <v>3612</v>
      </c>
      <c r="B20" s="10"/>
      <c r="C20" s="12" t="s">
        <v>34</v>
      </c>
      <c r="D20" s="12">
        <v>90</v>
      </c>
      <c r="E20" s="10">
        <v>3612</v>
      </c>
      <c r="F20" s="12" t="s">
        <v>147</v>
      </c>
      <c r="G20" s="8">
        <v>120</v>
      </c>
    </row>
    <row r="21" spans="1:7" x14ac:dyDescent="0.3">
      <c r="A21" s="9">
        <v>3636</v>
      </c>
      <c r="B21" s="10"/>
      <c r="C21" s="12" t="s">
        <v>36</v>
      </c>
      <c r="D21" s="12">
        <v>100</v>
      </c>
      <c r="E21" s="10">
        <v>3412</v>
      </c>
      <c r="F21" s="12" t="s">
        <v>149</v>
      </c>
      <c r="G21" s="8">
        <v>130</v>
      </c>
    </row>
    <row r="22" spans="1:7" x14ac:dyDescent="0.3">
      <c r="A22" s="9">
        <v>3639</v>
      </c>
      <c r="B22" s="10"/>
      <c r="C22" s="12" t="s">
        <v>38</v>
      </c>
      <c r="D22" s="12">
        <v>15</v>
      </c>
      <c r="E22" s="10">
        <v>3632</v>
      </c>
      <c r="F22" s="12" t="s">
        <v>100</v>
      </c>
      <c r="G22" s="8">
        <v>20</v>
      </c>
    </row>
    <row r="23" spans="1:7" x14ac:dyDescent="0.3">
      <c r="A23" s="9">
        <v>3639</v>
      </c>
      <c r="B23" s="10"/>
      <c r="C23" s="12" t="s">
        <v>40</v>
      </c>
      <c r="D23" s="12">
        <v>5</v>
      </c>
      <c r="E23" s="10">
        <v>3631</v>
      </c>
      <c r="F23" s="12" t="s">
        <v>45</v>
      </c>
      <c r="G23" s="8">
        <v>175</v>
      </c>
    </row>
    <row r="24" spans="1:7" x14ac:dyDescent="0.3">
      <c r="A24" s="9">
        <v>3639</v>
      </c>
      <c r="B24" s="10"/>
      <c r="C24" s="12" t="s">
        <v>42</v>
      </c>
      <c r="D24" s="12">
        <v>80</v>
      </c>
      <c r="E24" s="119">
        <v>3639</v>
      </c>
      <c r="F24" s="1" t="s">
        <v>150</v>
      </c>
      <c r="G24" s="8">
        <v>300</v>
      </c>
    </row>
    <row r="25" spans="1:7" x14ac:dyDescent="0.3">
      <c r="A25" s="9">
        <v>3725</v>
      </c>
      <c r="B25" s="10"/>
      <c r="C25" s="12" t="s">
        <v>44</v>
      </c>
      <c r="D25" s="12">
        <v>30</v>
      </c>
      <c r="E25" s="10">
        <v>3722</v>
      </c>
      <c r="F25" s="12" t="s">
        <v>47</v>
      </c>
      <c r="G25" s="13">
        <v>450</v>
      </c>
    </row>
    <row r="26" spans="1:7" x14ac:dyDescent="0.3">
      <c r="A26" s="9">
        <v>6171</v>
      </c>
      <c r="B26" s="10"/>
      <c r="C26" s="12" t="s">
        <v>46</v>
      </c>
      <c r="D26" s="12">
        <v>40</v>
      </c>
      <c r="E26" s="10">
        <v>3745</v>
      </c>
      <c r="F26" s="12" t="s">
        <v>49</v>
      </c>
      <c r="G26" s="13">
        <v>180</v>
      </c>
    </row>
    <row r="27" spans="1:7" x14ac:dyDescent="0.3">
      <c r="A27" s="9"/>
      <c r="B27" s="10">
        <v>4112</v>
      </c>
      <c r="C27" s="12" t="s">
        <v>48</v>
      </c>
      <c r="D27" s="12">
        <v>78.900000000000006</v>
      </c>
      <c r="E27" s="10">
        <v>5512</v>
      </c>
      <c r="F27" s="12" t="s">
        <v>51</v>
      </c>
      <c r="G27" s="13">
        <v>50</v>
      </c>
    </row>
    <row r="28" spans="1:7" x14ac:dyDescent="0.3">
      <c r="A28" s="9"/>
      <c r="B28" s="10"/>
      <c r="C28" s="12"/>
      <c r="D28" s="12"/>
      <c r="E28" s="10">
        <v>5512</v>
      </c>
      <c r="F28" s="12" t="s">
        <v>52</v>
      </c>
      <c r="G28" s="13">
        <v>40</v>
      </c>
    </row>
    <row r="29" spans="1:7" x14ac:dyDescent="0.3">
      <c r="A29" s="9"/>
      <c r="B29" s="113"/>
      <c r="C29" s="114"/>
      <c r="D29" s="12"/>
      <c r="E29" s="10">
        <v>5213</v>
      </c>
      <c r="F29" s="12" t="s">
        <v>53</v>
      </c>
      <c r="G29" s="16">
        <v>29</v>
      </c>
    </row>
    <row r="30" spans="1:7" x14ac:dyDescent="0.3">
      <c r="A30" s="9"/>
      <c r="B30" s="10"/>
      <c r="C30" s="12"/>
      <c r="D30" s="12"/>
      <c r="E30" s="10">
        <v>6112</v>
      </c>
      <c r="F30" s="12" t="s">
        <v>54</v>
      </c>
      <c r="G30" s="13">
        <v>501</v>
      </c>
    </row>
    <row r="31" spans="1:7" x14ac:dyDescent="0.3">
      <c r="A31" s="9"/>
      <c r="B31" s="10"/>
      <c r="C31" s="12"/>
      <c r="D31" s="12"/>
      <c r="E31" s="10">
        <v>6171</v>
      </c>
      <c r="F31" s="12" t="s">
        <v>55</v>
      </c>
      <c r="G31" s="13">
        <v>379</v>
      </c>
    </row>
    <row r="32" spans="1:7" x14ac:dyDescent="0.3">
      <c r="A32" s="9"/>
      <c r="B32" s="10"/>
      <c r="C32" s="12"/>
      <c r="D32" s="12"/>
      <c r="E32" s="17">
        <v>6310</v>
      </c>
      <c r="F32" s="18" t="s">
        <v>57</v>
      </c>
      <c r="G32" s="19">
        <v>5</v>
      </c>
    </row>
    <row r="33" spans="1:7" x14ac:dyDescent="0.3">
      <c r="A33" s="9"/>
      <c r="B33" s="10"/>
      <c r="C33" s="12"/>
      <c r="D33" s="12"/>
      <c r="E33" s="17">
        <v>6320</v>
      </c>
      <c r="F33" s="18" t="s">
        <v>58</v>
      </c>
      <c r="G33" s="19">
        <v>70</v>
      </c>
    </row>
    <row r="34" spans="1:7" x14ac:dyDescent="0.3">
      <c r="A34" s="9"/>
      <c r="B34" s="10"/>
      <c r="C34" s="12"/>
      <c r="D34" s="12"/>
      <c r="E34" s="10">
        <v>6402</v>
      </c>
      <c r="F34" s="12" t="s">
        <v>151</v>
      </c>
      <c r="G34" s="13">
        <v>31</v>
      </c>
    </row>
    <row r="35" spans="1:7" x14ac:dyDescent="0.3">
      <c r="A35" s="41"/>
      <c r="B35" s="42"/>
      <c r="C35" s="42"/>
      <c r="D35" s="42"/>
      <c r="E35" s="10"/>
      <c r="F35" s="12"/>
      <c r="G35" s="13"/>
    </row>
    <row r="36" spans="1:7" x14ac:dyDescent="0.3">
      <c r="A36" s="23"/>
      <c r="B36" s="24"/>
      <c r="C36" s="24" t="s">
        <v>60</v>
      </c>
      <c r="D36" s="25">
        <f>SUM(D5:D33)</f>
        <v>5993.2999999999993</v>
      </c>
      <c r="E36" s="24"/>
      <c r="F36" s="24" t="s">
        <v>60</v>
      </c>
      <c r="G36" s="32">
        <f>SUM(G5:G35)</f>
        <v>5993.3</v>
      </c>
    </row>
    <row r="37" spans="1:7" x14ac:dyDescent="0.3">
      <c r="A37" s="27"/>
      <c r="B37" s="28"/>
      <c r="C37" s="28"/>
      <c r="D37" s="28"/>
      <c r="E37" s="28"/>
      <c r="F37" s="28" t="s">
        <v>61</v>
      </c>
      <c r="G37" s="29">
        <v>200</v>
      </c>
    </row>
    <row r="38" spans="1:7" x14ac:dyDescent="0.3">
      <c r="A38" s="27"/>
      <c r="B38" s="28"/>
      <c r="C38" s="28"/>
      <c r="D38" s="28"/>
      <c r="E38" s="12">
        <v>3412</v>
      </c>
      <c r="F38" s="28" t="s">
        <v>152</v>
      </c>
      <c r="G38" s="29">
        <v>600</v>
      </c>
    </row>
    <row r="39" spans="1:7" x14ac:dyDescent="0.3">
      <c r="A39" s="27"/>
      <c r="B39" s="28"/>
      <c r="C39" s="28"/>
      <c r="D39" s="28"/>
      <c r="E39" s="12">
        <v>3412</v>
      </c>
      <c r="F39" s="28" t="s">
        <v>133</v>
      </c>
      <c r="G39" s="29">
        <v>200</v>
      </c>
    </row>
    <row r="40" spans="1:7" x14ac:dyDescent="0.3">
      <c r="A40" s="30"/>
      <c r="B40" s="12"/>
      <c r="C40" s="12"/>
      <c r="D40" s="12"/>
      <c r="E40" s="17"/>
      <c r="F40" s="12" t="s">
        <v>153</v>
      </c>
      <c r="G40" s="15">
        <v>300</v>
      </c>
    </row>
    <row r="41" spans="1:7" x14ac:dyDescent="0.3">
      <c r="A41" s="30"/>
      <c r="B41" s="12"/>
      <c r="C41" s="12"/>
      <c r="D41" s="12"/>
      <c r="E41" s="12"/>
      <c r="F41" s="12" t="s">
        <v>154</v>
      </c>
      <c r="G41" s="15">
        <v>2000</v>
      </c>
    </row>
    <row r="42" spans="1:7" x14ac:dyDescent="0.3">
      <c r="A42" s="31"/>
      <c r="B42" s="18"/>
      <c r="C42" s="18"/>
      <c r="D42" s="18"/>
      <c r="E42" s="12"/>
      <c r="F42" s="18" t="s">
        <v>144</v>
      </c>
      <c r="G42" s="116">
        <v>8001.7</v>
      </c>
    </row>
    <row r="43" spans="1:7" x14ac:dyDescent="0.3">
      <c r="A43" s="31"/>
      <c r="B43" s="18"/>
      <c r="C43" s="18"/>
      <c r="D43" s="18"/>
      <c r="E43" s="20"/>
      <c r="F43" s="18"/>
      <c r="G43" s="19"/>
    </row>
    <row r="44" spans="1:7" x14ac:dyDescent="0.3">
      <c r="A44" s="23"/>
      <c r="B44" s="24"/>
      <c r="C44" s="24"/>
      <c r="D44" s="24"/>
      <c r="E44" s="117"/>
      <c r="F44" s="24"/>
      <c r="G44" s="32">
        <f>SUM(G36:G43)</f>
        <v>17295</v>
      </c>
    </row>
    <row r="45" spans="1:7" ht="15.6" x14ac:dyDescent="0.3">
      <c r="A45" t="s">
        <v>158</v>
      </c>
      <c r="E45" s="33"/>
      <c r="F45" s="1"/>
      <c r="G45" s="1"/>
    </row>
    <row r="46" spans="1:7" ht="15.6" x14ac:dyDescent="0.3">
      <c r="A46" t="s">
        <v>159</v>
      </c>
      <c r="E46" s="33"/>
      <c r="F46" s="1"/>
      <c r="G46" s="1"/>
    </row>
    <row r="47" spans="1:7" ht="15.6" x14ac:dyDescent="0.3">
      <c r="A47" s="33" t="s">
        <v>67</v>
      </c>
      <c r="B47" s="33"/>
      <c r="C47" s="33"/>
      <c r="D47" s="33"/>
      <c r="E47" s="1"/>
      <c r="F47" s="34"/>
      <c r="G47" s="34"/>
    </row>
    <row r="48" spans="1:7" ht="15.6" x14ac:dyDescent="0.3">
      <c r="A48" s="34" t="s">
        <v>68</v>
      </c>
      <c r="B48" s="33"/>
      <c r="C48" s="33"/>
      <c r="D48" s="33"/>
      <c r="E48" s="1"/>
      <c r="F48" s="34"/>
      <c r="G48" s="34"/>
    </row>
  </sheetData>
  <mergeCells count="1">
    <mergeCell ref="A1:G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Roman,obyčejné"&amp;12&amp;A</oddHeader>
    <oddFooter>&amp;C&amp;"Times New Roman,obyčejné"&amp;12Stránka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BC8D6-9C3A-4B06-810F-356DEA00A14F}">
  <dimension ref="A1:G48"/>
  <sheetViews>
    <sheetView topLeftCell="A19" workbookViewId="0">
      <selection activeCell="C31" sqref="C31"/>
    </sheetView>
  </sheetViews>
  <sheetFormatPr defaultColWidth="11.5546875" defaultRowHeight="14.4" x14ac:dyDescent="0.3"/>
  <cols>
    <col min="3" max="3" width="29.5546875" customWidth="1"/>
    <col min="4" max="4" width="13" customWidth="1"/>
    <col min="6" max="6" width="40.5546875" customWidth="1"/>
  </cols>
  <sheetData>
    <row r="1" spans="1:7" ht="21.6" thickBot="1" x14ac:dyDescent="0.45">
      <c r="A1" s="136" t="s">
        <v>163</v>
      </c>
      <c r="B1" s="136"/>
      <c r="C1" s="136"/>
      <c r="D1" s="136"/>
      <c r="E1" s="136"/>
      <c r="F1" s="136"/>
      <c r="G1" s="136"/>
    </row>
    <row r="2" spans="1:7" x14ac:dyDescent="0.3">
      <c r="A2" s="2"/>
      <c r="B2" s="3"/>
      <c r="C2" s="3"/>
      <c r="D2" s="3"/>
      <c r="E2" s="3"/>
      <c r="F2" s="4"/>
      <c r="G2" s="118" t="s">
        <v>142</v>
      </c>
    </row>
    <row r="3" spans="1:7" x14ac:dyDescent="0.3">
      <c r="A3" s="6" t="s">
        <v>1</v>
      </c>
      <c r="B3" s="7" t="s">
        <v>2</v>
      </c>
      <c r="C3" s="7" t="s">
        <v>3</v>
      </c>
      <c r="D3" s="7" t="s">
        <v>160</v>
      </c>
      <c r="E3" s="7" t="s">
        <v>1</v>
      </c>
      <c r="F3" s="7" t="s">
        <v>5</v>
      </c>
      <c r="G3" s="8"/>
    </row>
    <row r="4" spans="1:7" x14ac:dyDescent="0.3">
      <c r="A4" s="9"/>
      <c r="E4" s="10"/>
      <c r="F4" s="11" t="s">
        <v>128</v>
      </c>
      <c r="G4" s="8"/>
    </row>
    <row r="5" spans="1:7" x14ac:dyDescent="0.3">
      <c r="A5" s="9"/>
      <c r="B5" s="10">
        <v>1111</v>
      </c>
      <c r="C5" s="12" t="s">
        <v>7</v>
      </c>
      <c r="D5" s="12">
        <v>960</v>
      </c>
      <c r="E5" s="10">
        <v>2321</v>
      </c>
      <c r="F5" s="12" t="s">
        <v>144</v>
      </c>
      <c r="G5" s="15">
        <v>3300.1</v>
      </c>
    </row>
    <row r="6" spans="1:7" x14ac:dyDescent="0.3">
      <c r="A6" s="9"/>
      <c r="B6" s="10">
        <v>1111</v>
      </c>
      <c r="C6" s="12" t="s">
        <v>11</v>
      </c>
      <c r="D6" s="12">
        <v>12.8</v>
      </c>
      <c r="E6" s="10">
        <v>3326</v>
      </c>
      <c r="F6" s="12" t="s">
        <v>145</v>
      </c>
      <c r="G6" s="13">
        <v>130</v>
      </c>
    </row>
    <row r="7" spans="1:7" x14ac:dyDescent="0.3">
      <c r="A7" s="9"/>
      <c r="B7" s="10">
        <v>1112</v>
      </c>
      <c r="C7" s="12" t="s">
        <v>13</v>
      </c>
      <c r="D7" s="12">
        <v>62.8</v>
      </c>
      <c r="E7" s="10">
        <v>3319</v>
      </c>
      <c r="F7" s="12" t="s">
        <v>153</v>
      </c>
      <c r="G7" s="13">
        <v>300</v>
      </c>
    </row>
    <row r="8" spans="1:7" x14ac:dyDescent="0.3">
      <c r="A8" s="9"/>
      <c r="B8" s="10">
        <v>1113</v>
      </c>
      <c r="C8" s="12" t="s">
        <v>9</v>
      </c>
      <c r="D8" s="12">
        <v>201.9</v>
      </c>
      <c r="E8" s="10">
        <v>3745</v>
      </c>
      <c r="F8" s="12" t="s">
        <v>26</v>
      </c>
      <c r="G8" s="13">
        <v>80</v>
      </c>
    </row>
    <row r="9" spans="1:7" x14ac:dyDescent="0.3">
      <c r="A9" s="9"/>
      <c r="B9" s="10">
        <v>1121</v>
      </c>
      <c r="C9" s="12" t="s">
        <v>15</v>
      </c>
      <c r="D9" s="12">
        <v>1415.3</v>
      </c>
      <c r="E9" s="10"/>
      <c r="F9" s="12"/>
      <c r="G9" s="13"/>
    </row>
    <row r="10" spans="1:7" x14ac:dyDescent="0.3">
      <c r="A10" s="9"/>
      <c r="B10" s="10">
        <v>1211</v>
      </c>
      <c r="C10" s="12" t="s">
        <v>17</v>
      </c>
      <c r="D10" s="12">
        <v>3427.3</v>
      </c>
      <c r="E10" s="10"/>
      <c r="F10" s="12"/>
      <c r="G10" s="13"/>
    </row>
    <row r="11" spans="1:7" x14ac:dyDescent="0.3">
      <c r="A11" s="9"/>
      <c r="B11" s="10">
        <v>1511</v>
      </c>
      <c r="C11" s="12" t="s">
        <v>19</v>
      </c>
      <c r="D11" s="12">
        <v>500</v>
      </c>
      <c r="E11" s="10"/>
      <c r="F11" s="11" t="s">
        <v>28</v>
      </c>
      <c r="G11" s="13"/>
    </row>
    <row r="12" spans="1:7" x14ac:dyDescent="0.3">
      <c r="A12" s="9"/>
      <c r="B12" s="10">
        <v>1334</v>
      </c>
      <c r="C12" s="12" t="s">
        <v>21</v>
      </c>
      <c r="D12" s="12">
        <v>35</v>
      </c>
      <c r="E12" s="10">
        <v>1031</v>
      </c>
      <c r="F12" s="12" t="s">
        <v>27</v>
      </c>
      <c r="G12" s="13">
        <v>100</v>
      </c>
    </row>
    <row r="13" spans="1:7" x14ac:dyDescent="0.3">
      <c r="A13" s="9"/>
      <c r="B13" s="10">
        <v>1340</v>
      </c>
      <c r="C13" s="12" t="s">
        <v>23</v>
      </c>
      <c r="D13" s="12">
        <v>197</v>
      </c>
      <c r="E13" s="10">
        <v>2141</v>
      </c>
      <c r="F13" s="12" t="s">
        <v>31</v>
      </c>
      <c r="G13" s="8">
        <v>120</v>
      </c>
    </row>
    <row r="14" spans="1:7" x14ac:dyDescent="0.3">
      <c r="A14" s="9"/>
      <c r="B14" s="10">
        <v>1341</v>
      </c>
      <c r="C14" s="12" t="s">
        <v>25</v>
      </c>
      <c r="D14" s="12">
        <v>12</v>
      </c>
      <c r="E14" s="10">
        <v>2219</v>
      </c>
      <c r="F14" s="12" t="s">
        <v>33</v>
      </c>
      <c r="G14" s="8">
        <v>80</v>
      </c>
    </row>
    <row r="15" spans="1:7" x14ac:dyDescent="0.3">
      <c r="A15" s="9"/>
      <c r="B15" s="10"/>
      <c r="C15" s="12"/>
      <c r="D15" s="12"/>
      <c r="E15" s="10">
        <v>3314</v>
      </c>
      <c r="F15" s="12" t="s">
        <v>35</v>
      </c>
      <c r="G15" s="8">
        <v>30</v>
      </c>
    </row>
    <row r="16" spans="1:7" x14ac:dyDescent="0.3">
      <c r="A16" s="9">
        <v>1031</v>
      </c>
      <c r="B16" s="10"/>
      <c r="C16" s="12" t="s">
        <v>27</v>
      </c>
      <c r="D16" s="12">
        <v>250</v>
      </c>
      <c r="E16" s="10">
        <v>3319</v>
      </c>
      <c r="F16" s="12" t="s">
        <v>37</v>
      </c>
      <c r="G16" s="8">
        <v>80</v>
      </c>
    </row>
    <row r="17" spans="1:7" x14ac:dyDescent="0.3">
      <c r="A17" s="9">
        <v>2141</v>
      </c>
      <c r="B17" s="10"/>
      <c r="C17" s="12" t="s">
        <v>29</v>
      </c>
      <c r="D17" s="12">
        <v>5</v>
      </c>
      <c r="E17" s="10">
        <v>3319</v>
      </c>
      <c r="F17" s="12" t="s">
        <v>39</v>
      </c>
      <c r="G17" s="8">
        <v>15</v>
      </c>
    </row>
    <row r="18" spans="1:7" x14ac:dyDescent="0.3">
      <c r="A18" s="9">
        <v>2321</v>
      </c>
      <c r="B18" s="10"/>
      <c r="C18" s="12" t="s">
        <v>30</v>
      </c>
      <c r="D18" s="12">
        <v>20</v>
      </c>
      <c r="E18" s="10">
        <v>3330</v>
      </c>
      <c r="F18" s="12" t="s">
        <v>41</v>
      </c>
      <c r="G18" s="8">
        <v>10</v>
      </c>
    </row>
    <row r="19" spans="1:7" x14ac:dyDescent="0.3">
      <c r="A19" s="9">
        <v>3412</v>
      </c>
      <c r="B19" s="10"/>
      <c r="C19" s="12" t="s">
        <v>32</v>
      </c>
      <c r="D19" s="12">
        <v>10</v>
      </c>
      <c r="E19" s="10">
        <v>3341</v>
      </c>
      <c r="F19" s="12" t="s">
        <v>43</v>
      </c>
      <c r="G19" s="8">
        <v>20</v>
      </c>
    </row>
    <row r="20" spans="1:7" x14ac:dyDescent="0.3">
      <c r="A20" s="9">
        <v>3612</v>
      </c>
      <c r="B20" s="10"/>
      <c r="C20" s="12" t="s">
        <v>34</v>
      </c>
      <c r="D20" s="12">
        <v>90</v>
      </c>
      <c r="E20" s="10">
        <v>3612</v>
      </c>
      <c r="F20" s="12" t="s">
        <v>147</v>
      </c>
      <c r="G20" s="8">
        <v>120</v>
      </c>
    </row>
    <row r="21" spans="1:7" x14ac:dyDescent="0.3">
      <c r="A21" s="9">
        <v>3636</v>
      </c>
      <c r="B21" s="10"/>
      <c r="C21" s="12" t="s">
        <v>36</v>
      </c>
      <c r="D21" s="12">
        <v>100</v>
      </c>
      <c r="E21" s="10">
        <v>3412</v>
      </c>
      <c r="F21" s="12" t="s">
        <v>149</v>
      </c>
      <c r="G21" s="8">
        <v>130</v>
      </c>
    </row>
    <row r="22" spans="1:7" x14ac:dyDescent="0.3">
      <c r="A22" s="9">
        <v>3639</v>
      </c>
      <c r="B22" s="10"/>
      <c r="C22" s="12" t="s">
        <v>38</v>
      </c>
      <c r="D22" s="12">
        <v>15</v>
      </c>
      <c r="E22" s="10">
        <v>3632</v>
      </c>
      <c r="F22" s="12" t="s">
        <v>100</v>
      </c>
      <c r="G22" s="8">
        <v>20</v>
      </c>
    </row>
    <row r="23" spans="1:7" x14ac:dyDescent="0.3">
      <c r="A23" s="9">
        <v>3639</v>
      </c>
      <c r="B23" s="10"/>
      <c r="C23" s="12" t="s">
        <v>40</v>
      </c>
      <c r="D23" s="12">
        <v>5</v>
      </c>
      <c r="E23" s="10">
        <v>3631</v>
      </c>
      <c r="F23" s="12" t="s">
        <v>45</v>
      </c>
      <c r="G23" s="8">
        <v>175</v>
      </c>
    </row>
    <row r="24" spans="1:7" x14ac:dyDescent="0.3">
      <c r="A24" s="9">
        <v>3639</v>
      </c>
      <c r="B24" s="10"/>
      <c r="C24" s="12" t="s">
        <v>42</v>
      </c>
      <c r="D24" s="12">
        <v>80</v>
      </c>
      <c r="E24" s="119">
        <v>3639</v>
      </c>
      <c r="F24" s="1" t="s">
        <v>150</v>
      </c>
      <c r="G24" s="8">
        <v>500</v>
      </c>
    </row>
    <row r="25" spans="1:7" x14ac:dyDescent="0.3">
      <c r="A25" s="9">
        <v>3725</v>
      </c>
      <c r="B25" s="10"/>
      <c r="C25" s="12" t="s">
        <v>44</v>
      </c>
      <c r="D25" s="12">
        <v>30</v>
      </c>
      <c r="E25" s="10">
        <v>3722</v>
      </c>
      <c r="F25" s="12" t="s">
        <v>47</v>
      </c>
      <c r="G25" s="13">
        <v>500</v>
      </c>
    </row>
    <row r="26" spans="1:7" x14ac:dyDescent="0.3">
      <c r="A26" s="9">
        <v>6171</v>
      </c>
      <c r="B26" s="10"/>
      <c r="C26" s="12" t="s">
        <v>46</v>
      </c>
      <c r="D26" s="12">
        <v>40</v>
      </c>
      <c r="E26" s="10">
        <v>3745</v>
      </c>
      <c r="F26" s="12" t="s">
        <v>49</v>
      </c>
      <c r="G26" s="13">
        <v>220</v>
      </c>
    </row>
    <row r="27" spans="1:7" x14ac:dyDescent="0.3">
      <c r="A27" s="9"/>
      <c r="B27" s="10">
        <v>4112</v>
      </c>
      <c r="C27" s="12" t="s">
        <v>48</v>
      </c>
      <c r="D27" s="12">
        <v>85</v>
      </c>
      <c r="E27" s="10">
        <v>5512</v>
      </c>
      <c r="F27" s="12" t="s">
        <v>51</v>
      </c>
      <c r="G27" s="13">
        <v>50</v>
      </c>
    </row>
    <row r="28" spans="1:7" x14ac:dyDescent="0.3">
      <c r="A28" s="9"/>
      <c r="B28" s="10"/>
      <c r="C28" s="12"/>
      <c r="D28" s="12"/>
      <c r="E28" s="10">
        <v>5512</v>
      </c>
      <c r="F28" s="12" t="s">
        <v>52</v>
      </c>
      <c r="G28" s="13">
        <v>40</v>
      </c>
    </row>
    <row r="29" spans="1:7" x14ac:dyDescent="0.3">
      <c r="A29" s="9"/>
      <c r="B29" s="113"/>
      <c r="C29" s="114"/>
      <c r="D29" s="12"/>
      <c r="E29" s="10">
        <v>5213</v>
      </c>
      <c r="F29" s="12" t="s">
        <v>53</v>
      </c>
      <c r="G29" s="16">
        <v>29</v>
      </c>
    </row>
    <row r="30" spans="1:7" x14ac:dyDescent="0.3">
      <c r="A30" s="9"/>
      <c r="B30" s="10"/>
      <c r="C30" s="12"/>
      <c r="D30" s="12"/>
      <c r="E30" s="10">
        <v>6112</v>
      </c>
      <c r="F30" s="12" t="s">
        <v>54</v>
      </c>
      <c r="G30" s="13">
        <v>991</v>
      </c>
    </row>
    <row r="31" spans="1:7" x14ac:dyDescent="0.3">
      <c r="A31" s="9"/>
      <c r="B31" s="10"/>
      <c r="C31" s="12"/>
      <c r="D31" s="12"/>
      <c r="E31" s="10">
        <v>6171</v>
      </c>
      <c r="F31" s="12" t="s">
        <v>55</v>
      </c>
      <c r="G31" s="13">
        <v>379</v>
      </c>
    </row>
    <row r="32" spans="1:7" x14ac:dyDescent="0.3">
      <c r="A32" s="9"/>
      <c r="B32" s="10"/>
      <c r="C32" s="12"/>
      <c r="D32" s="12"/>
      <c r="E32" s="17">
        <v>6310</v>
      </c>
      <c r="F32" s="18" t="s">
        <v>57</v>
      </c>
      <c r="G32" s="19">
        <v>5</v>
      </c>
    </row>
    <row r="33" spans="1:7" x14ac:dyDescent="0.3">
      <c r="A33" s="9"/>
      <c r="B33" s="10"/>
      <c r="C33" s="12"/>
      <c r="D33" s="12"/>
      <c r="E33" s="17">
        <v>6320</v>
      </c>
      <c r="F33" s="18" t="s">
        <v>58</v>
      </c>
      <c r="G33" s="19">
        <v>70</v>
      </c>
    </row>
    <row r="34" spans="1:7" x14ac:dyDescent="0.3">
      <c r="A34" s="9"/>
      <c r="B34" s="10"/>
      <c r="C34" s="12"/>
      <c r="D34" s="12"/>
      <c r="E34" s="10">
        <v>6402</v>
      </c>
      <c r="F34" s="12" t="s">
        <v>151</v>
      </c>
      <c r="G34" s="13">
        <v>60</v>
      </c>
    </row>
    <row r="35" spans="1:7" ht="15" thickBot="1" x14ac:dyDescent="0.35">
      <c r="A35" s="41"/>
      <c r="B35" s="42"/>
      <c r="C35" s="42"/>
      <c r="D35" s="42"/>
      <c r="E35" s="10"/>
      <c r="F35" s="12"/>
      <c r="G35" s="13"/>
    </row>
    <row r="36" spans="1:7" ht="15" thickBot="1" x14ac:dyDescent="0.35">
      <c r="A36" s="23"/>
      <c r="B36" s="24"/>
      <c r="C36" s="24" t="s">
        <v>60</v>
      </c>
      <c r="D36" s="25">
        <f>SUM(D5:D33)</f>
        <v>7554.1</v>
      </c>
      <c r="E36" s="24"/>
      <c r="F36" s="24" t="s">
        <v>60</v>
      </c>
      <c r="G36" s="32">
        <f>SUM(G5:G35)</f>
        <v>7554.1</v>
      </c>
    </row>
    <row r="37" spans="1:7" x14ac:dyDescent="0.3">
      <c r="A37" s="27"/>
      <c r="B37" s="28"/>
      <c r="C37" s="28"/>
      <c r="D37" s="28"/>
      <c r="E37" s="28"/>
      <c r="F37" s="28"/>
      <c r="G37" s="29"/>
    </row>
    <row r="38" spans="1:7" x14ac:dyDescent="0.3">
      <c r="A38" s="27"/>
      <c r="B38" s="28"/>
      <c r="C38" s="28"/>
      <c r="D38" s="28"/>
      <c r="E38" s="12"/>
      <c r="F38" s="28"/>
      <c r="G38" s="29"/>
    </row>
    <row r="39" spans="1:7" x14ac:dyDescent="0.3">
      <c r="A39" s="27"/>
      <c r="B39" s="28"/>
      <c r="C39" s="28"/>
      <c r="D39" s="28"/>
      <c r="E39" s="12"/>
      <c r="F39" s="28"/>
      <c r="G39" s="29"/>
    </row>
    <row r="40" spans="1:7" x14ac:dyDescent="0.3">
      <c r="A40" s="30"/>
      <c r="B40" s="12"/>
      <c r="C40" s="12"/>
      <c r="D40" s="12"/>
      <c r="E40" s="17"/>
      <c r="F40" s="12"/>
      <c r="G40" s="15"/>
    </row>
    <row r="41" spans="1:7" x14ac:dyDescent="0.3">
      <c r="A41" s="30"/>
      <c r="B41" s="12"/>
      <c r="C41" s="12"/>
      <c r="D41" s="12"/>
      <c r="E41" s="12"/>
      <c r="F41" s="12"/>
      <c r="G41" s="15"/>
    </row>
    <row r="42" spans="1:7" x14ac:dyDescent="0.3">
      <c r="A42" s="31"/>
      <c r="B42" s="18"/>
      <c r="C42" s="18"/>
      <c r="D42" s="18"/>
      <c r="E42" s="12"/>
      <c r="F42" s="18"/>
      <c r="G42" s="116"/>
    </row>
    <row r="43" spans="1:7" ht="15" thickBot="1" x14ac:dyDescent="0.35">
      <c r="A43" s="31"/>
      <c r="B43" s="18"/>
      <c r="C43" s="18"/>
      <c r="D43" s="18"/>
      <c r="E43" s="20"/>
      <c r="F43" s="18"/>
      <c r="G43" s="19"/>
    </row>
    <row r="44" spans="1:7" ht="15" thickBot="1" x14ac:dyDescent="0.35">
      <c r="A44" s="23"/>
      <c r="B44" s="24"/>
      <c r="C44" s="24"/>
      <c r="D44" s="24"/>
      <c r="E44" s="117"/>
      <c r="F44" s="24"/>
      <c r="G44" s="32">
        <f>SUM(G36:G43)</f>
        <v>7554.1</v>
      </c>
    </row>
    <row r="45" spans="1:7" ht="15.6" x14ac:dyDescent="0.3">
      <c r="A45" t="s">
        <v>161</v>
      </c>
      <c r="E45" s="33"/>
      <c r="F45" s="1"/>
      <c r="G45" s="1"/>
    </row>
    <row r="46" spans="1:7" ht="15.6" x14ac:dyDescent="0.3">
      <c r="A46" t="s">
        <v>162</v>
      </c>
      <c r="E46" s="33"/>
      <c r="F46" s="1"/>
      <c r="G46" s="1"/>
    </row>
    <row r="47" spans="1:7" ht="15.6" x14ac:dyDescent="0.3">
      <c r="A47" s="33" t="s">
        <v>67</v>
      </c>
      <c r="B47" s="33"/>
      <c r="C47" s="33"/>
      <c r="D47" s="33"/>
      <c r="E47" s="1"/>
      <c r="F47" s="34"/>
      <c r="G47" s="34"/>
    </row>
    <row r="48" spans="1:7" ht="15.6" x14ac:dyDescent="0.3">
      <c r="A48" s="34" t="s">
        <v>68</v>
      </c>
      <c r="B48" s="33"/>
      <c r="C48" s="33"/>
      <c r="D48" s="33"/>
      <c r="E48" s="1"/>
      <c r="F48" s="34"/>
      <c r="G48" s="34"/>
    </row>
  </sheetData>
  <mergeCells count="1">
    <mergeCell ref="A1:G1"/>
  </mergeCell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9D66B-AC52-4649-B30F-985375AB870D}">
  <dimension ref="A1:G43"/>
  <sheetViews>
    <sheetView workbookViewId="0">
      <selection activeCell="D25" sqref="D25"/>
    </sheetView>
  </sheetViews>
  <sheetFormatPr defaultColWidth="11.5546875" defaultRowHeight="14.4" x14ac:dyDescent="0.3"/>
  <cols>
    <col min="3" max="3" width="29.5546875" customWidth="1"/>
    <col min="4" max="4" width="13" customWidth="1"/>
    <col min="6" max="6" width="40.5546875" customWidth="1"/>
  </cols>
  <sheetData>
    <row r="1" spans="1:7" ht="21.6" thickBot="1" x14ac:dyDescent="0.45">
      <c r="A1" s="136" t="s">
        <v>168</v>
      </c>
      <c r="B1" s="136"/>
      <c r="C1" s="136"/>
      <c r="D1" s="136"/>
      <c r="E1" s="136"/>
      <c r="F1" s="136"/>
      <c r="G1" s="136"/>
    </row>
    <row r="2" spans="1:7" x14ac:dyDescent="0.3">
      <c r="A2" s="2"/>
      <c r="B2" s="3"/>
      <c r="C2" s="3"/>
      <c r="D2" s="3"/>
      <c r="E2" s="3"/>
      <c r="F2" s="4"/>
      <c r="G2" s="118" t="s">
        <v>142</v>
      </c>
    </row>
    <row r="3" spans="1:7" x14ac:dyDescent="0.3">
      <c r="A3" s="6" t="s">
        <v>1</v>
      </c>
      <c r="B3" s="7" t="s">
        <v>2</v>
      </c>
      <c r="C3" s="7" t="s">
        <v>3</v>
      </c>
      <c r="D3" s="7" t="s">
        <v>160</v>
      </c>
      <c r="E3" s="7" t="s">
        <v>1</v>
      </c>
      <c r="F3" s="7" t="s">
        <v>5</v>
      </c>
      <c r="G3" s="8"/>
    </row>
    <row r="4" spans="1:7" x14ac:dyDescent="0.3">
      <c r="A4" s="9"/>
      <c r="E4" s="10"/>
      <c r="F4" s="11" t="s">
        <v>128</v>
      </c>
      <c r="G4" s="8"/>
    </row>
    <row r="5" spans="1:7" x14ac:dyDescent="0.3">
      <c r="A5" s="9"/>
      <c r="B5" s="10">
        <v>1111</v>
      </c>
      <c r="C5" s="12" t="s">
        <v>7</v>
      </c>
      <c r="D5" s="12">
        <v>960</v>
      </c>
      <c r="E5" s="10">
        <v>2321</v>
      </c>
      <c r="F5" s="12" t="s">
        <v>144</v>
      </c>
      <c r="G5" s="15">
        <v>1984.1</v>
      </c>
    </row>
    <row r="6" spans="1:7" x14ac:dyDescent="0.3">
      <c r="A6" s="9"/>
      <c r="B6" s="10">
        <v>1111</v>
      </c>
      <c r="C6" s="12" t="s">
        <v>11</v>
      </c>
      <c r="D6" s="12">
        <v>12.8</v>
      </c>
      <c r="E6" s="10">
        <v>3326</v>
      </c>
      <c r="F6" s="12" t="s">
        <v>145</v>
      </c>
      <c r="G6" s="13">
        <v>130</v>
      </c>
    </row>
    <row r="7" spans="1:7" x14ac:dyDescent="0.3">
      <c r="A7" s="9"/>
      <c r="B7" s="10">
        <v>1112</v>
      </c>
      <c r="C7" s="12" t="s">
        <v>13</v>
      </c>
      <c r="D7" s="12">
        <v>62.8</v>
      </c>
      <c r="E7" s="10">
        <v>3319</v>
      </c>
      <c r="F7" s="12" t="s">
        <v>153</v>
      </c>
      <c r="G7" s="13">
        <v>150</v>
      </c>
    </row>
    <row r="8" spans="1:7" x14ac:dyDescent="0.3">
      <c r="A8" s="9"/>
      <c r="B8" s="10">
        <v>1113</v>
      </c>
      <c r="C8" s="12" t="s">
        <v>9</v>
      </c>
      <c r="D8" s="12">
        <v>201.9</v>
      </c>
      <c r="E8" s="10">
        <v>3745</v>
      </c>
      <c r="F8" s="12" t="s">
        <v>26</v>
      </c>
      <c r="G8" s="13">
        <v>80</v>
      </c>
    </row>
    <row r="9" spans="1:7" x14ac:dyDescent="0.3">
      <c r="A9" s="9"/>
      <c r="B9" s="10">
        <v>1121</v>
      </c>
      <c r="C9" s="12" t="s">
        <v>15</v>
      </c>
      <c r="D9" s="12">
        <v>1415.3</v>
      </c>
      <c r="E9" s="10"/>
      <c r="F9" s="12" t="s">
        <v>164</v>
      </c>
      <c r="G9" s="13">
        <v>100</v>
      </c>
    </row>
    <row r="10" spans="1:7" x14ac:dyDescent="0.3">
      <c r="A10" s="9"/>
      <c r="B10" s="10">
        <v>1211</v>
      </c>
      <c r="C10" s="12" t="s">
        <v>17</v>
      </c>
      <c r="D10" s="12">
        <v>3427.3</v>
      </c>
      <c r="E10" s="10"/>
      <c r="F10" s="12" t="s">
        <v>165</v>
      </c>
      <c r="G10" s="13">
        <v>100</v>
      </c>
    </row>
    <row r="11" spans="1:7" x14ac:dyDescent="0.3">
      <c r="A11" s="9"/>
      <c r="B11" s="10">
        <v>1511</v>
      </c>
      <c r="C11" s="12" t="s">
        <v>19</v>
      </c>
      <c r="D11" s="12">
        <v>500</v>
      </c>
      <c r="E11" s="10"/>
      <c r="F11" s="12" t="s">
        <v>166</v>
      </c>
      <c r="G11" s="13">
        <v>40</v>
      </c>
    </row>
    <row r="12" spans="1:7" x14ac:dyDescent="0.3">
      <c r="A12" s="9"/>
      <c r="B12" s="10">
        <v>1334</v>
      </c>
      <c r="C12" s="12" t="s">
        <v>21</v>
      </c>
      <c r="D12" s="12">
        <v>35</v>
      </c>
      <c r="E12" s="10"/>
      <c r="F12" s="12" t="s">
        <v>167</v>
      </c>
      <c r="G12" s="13">
        <v>200</v>
      </c>
    </row>
    <row r="13" spans="1:7" x14ac:dyDescent="0.3">
      <c r="A13" s="9"/>
      <c r="B13" s="10">
        <v>1340</v>
      </c>
      <c r="C13" s="12" t="s">
        <v>23</v>
      </c>
      <c r="D13" s="12">
        <v>197</v>
      </c>
      <c r="E13" s="10"/>
      <c r="F13" s="12"/>
      <c r="G13" s="13"/>
    </row>
    <row r="14" spans="1:7" x14ac:dyDescent="0.3">
      <c r="A14" s="9"/>
      <c r="B14" s="10">
        <v>1341</v>
      </c>
      <c r="C14" s="12" t="s">
        <v>25</v>
      </c>
      <c r="D14" s="12">
        <v>12</v>
      </c>
      <c r="E14" s="10"/>
      <c r="F14" s="11" t="s">
        <v>28</v>
      </c>
      <c r="G14" s="13"/>
    </row>
    <row r="15" spans="1:7" x14ac:dyDescent="0.3">
      <c r="A15" s="9"/>
      <c r="B15" s="10"/>
      <c r="C15" s="12"/>
      <c r="D15" s="12"/>
      <c r="E15" s="10">
        <v>1031</v>
      </c>
      <c r="F15" s="12" t="s">
        <v>27</v>
      </c>
      <c r="G15" s="13">
        <v>100</v>
      </c>
    </row>
    <row r="16" spans="1:7" x14ac:dyDescent="0.3">
      <c r="A16" s="9">
        <v>1031</v>
      </c>
      <c r="B16" s="10"/>
      <c r="C16" s="12" t="s">
        <v>27</v>
      </c>
      <c r="D16" s="12">
        <v>250</v>
      </c>
      <c r="E16" s="10">
        <v>2141</v>
      </c>
      <c r="F16" s="12" t="s">
        <v>31</v>
      </c>
      <c r="G16" s="8">
        <v>120</v>
      </c>
    </row>
    <row r="17" spans="1:7" x14ac:dyDescent="0.3">
      <c r="A17" s="9">
        <v>2141</v>
      </c>
      <c r="B17" s="10"/>
      <c r="C17" s="12" t="s">
        <v>29</v>
      </c>
      <c r="D17" s="12">
        <v>5</v>
      </c>
      <c r="E17" s="10">
        <v>2219</v>
      </c>
      <c r="F17" s="12" t="s">
        <v>33</v>
      </c>
      <c r="G17" s="8">
        <v>80</v>
      </c>
    </row>
    <row r="18" spans="1:7" x14ac:dyDescent="0.3">
      <c r="A18" s="9">
        <v>3412</v>
      </c>
      <c r="B18" s="10"/>
      <c r="C18" s="12" t="s">
        <v>32</v>
      </c>
      <c r="D18" s="12">
        <v>10</v>
      </c>
      <c r="E18" s="10">
        <v>3314</v>
      </c>
      <c r="F18" s="12" t="s">
        <v>35</v>
      </c>
      <c r="G18" s="8">
        <v>30</v>
      </c>
    </row>
    <row r="19" spans="1:7" x14ac:dyDescent="0.3">
      <c r="A19" s="9">
        <v>3612</v>
      </c>
      <c r="B19" s="10"/>
      <c r="C19" s="12" t="s">
        <v>34</v>
      </c>
      <c r="D19" s="12">
        <v>90</v>
      </c>
      <c r="E19" s="10">
        <v>3319</v>
      </c>
      <c r="F19" s="12" t="s">
        <v>37</v>
      </c>
      <c r="G19" s="8">
        <v>80</v>
      </c>
    </row>
    <row r="20" spans="1:7" x14ac:dyDescent="0.3">
      <c r="A20" s="9">
        <v>3632</v>
      </c>
      <c r="B20" s="10"/>
      <c r="C20" s="12" t="s">
        <v>100</v>
      </c>
      <c r="D20" s="12">
        <v>55</v>
      </c>
      <c r="E20" s="10">
        <v>3319</v>
      </c>
      <c r="F20" s="12" t="s">
        <v>39</v>
      </c>
      <c r="G20" s="8">
        <v>15</v>
      </c>
    </row>
    <row r="21" spans="1:7" x14ac:dyDescent="0.3">
      <c r="A21" s="9">
        <v>3636</v>
      </c>
      <c r="B21" s="10"/>
      <c r="C21" s="12" t="s">
        <v>36</v>
      </c>
      <c r="D21" s="12">
        <v>100</v>
      </c>
      <c r="E21" s="10">
        <v>3330</v>
      </c>
      <c r="F21" s="12" t="s">
        <v>41</v>
      </c>
      <c r="G21" s="8">
        <v>20</v>
      </c>
    </row>
    <row r="22" spans="1:7" x14ac:dyDescent="0.3">
      <c r="A22" s="9">
        <v>3639</v>
      </c>
      <c r="B22" s="10"/>
      <c r="C22" s="12" t="s">
        <v>38</v>
      </c>
      <c r="D22" s="12">
        <v>15</v>
      </c>
      <c r="E22" s="10">
        <v>3341</v>
      </c>
      <c r="F22" s="12" t="s">
        <v>43</v>
      </c>
      <c r="G22" s="8">
        <v>20</v>
      </c>
    </row>
    <row r="23" spans="1:7" x14ac:dyDescent="0.3">
      <c r="A23" s="9">
        <v>3639</v>
      </c>
      <c r="B23" s="10"/>
      <c r="C23" s="12" t="s">
        <v>40</v>
      </c>
      <c r="D23" s="12">
        <v>5</v>
      </c>
      <c r="E23" s="10">
        <v>3612</v>
      </c>
      <c r="F23" s="12" t="s">
        <v>147</v>
      </c>
      <c r="G23" s="8">
        <v>120</v>
      </c>
    </row>
    <row r="24" spans="1:7" x14ac:dyDescent="0.3">
      <c r="A24" s="9">
        <v>3639</v>
      </c>
      <c r="B24" s="10"/>
      <c r="C24" s="12" t="s">
        <v>42</v>
      </c>
      <c r="D24" s="12">
        <v>80</v>
      </c>
      <c r="E24" s="10">
        <v>3412</v>
      </c>
      <c r="F24" s="12" t="s">
        <v>149</v>
      </c>
      <c r="G24" s="8">
        <v>130</v>
      </c>
    </row>
    <row r="25" spans="1:7" x14ac:dyDescent="0.3">
      <c r="A25" s="9">
        <v>3725</v>
      </c>
      <c r="B25" s="10"/>
      <c r="C25" s="12" t="s">
        <v>44</v>
      </c>
      <c r="D25" s="12">
        <v>30</v>
      </c>
      <c r="E25" s="10">
        <v>3632</v>
      </c>
      <c r="F25" s="12" t="s">
        <v>100</v>
      </c>
      <c r="G25" s="8">
        <v>20</v>
      </c>
    </row>
    <row r="26" spans="1:7" x14ac:dyDescent="0.3">
      <c r="A26" s="9">
        <v>6171</v>
      </c>
      <c r="B26" s="10"/>
      <c r="C26" s="12" t="s">
        <v>46</v>
      </c>
      <c r="D26" s="12">
        <v>40</v>
      </c>
      <c r="E26" s="10">
        <v>3631</v>
      </c>
      <c r="F26" s="12" t="s">
        <v>45</v>
      </c>
      <c r="G26" s="8">
        <v>175</v>
      </c>
    </row>
    <row r="27" spans="1:7" x14ac:dyDescent="0.3">
      <c r="A27" s="9"/>
      <c r="B27" s="10">
        <v>4112</v>
      </c>
      <c r="C27" s="12" t="s">
        <v>48</v>
      </c>
      <c r="D27" s="12">
        <v>85</v>
      </c>
      <c r="E27" s="119">
        <v>3639</v>
      </c>
      <c r="F27" s="1" t="s">
        <v>150</v>
      </c>
      <c r="G27" s="8">
        <v>500</v>
      </c>
    </row>
    <row r="28" spans="1:7" x14ac:dyDescent="0.3">
      <c r="A28" s="9"/>
      <c r="B28" s="10"/>
      <c r="C28" s="12"/>
      <c r="D28" s="12"/>
      <c r="E28" s="10">
        <v>3722</v>
      </c>
      <c r="F28" s="12" t="s">
        <v>47</v>
      </c>
      <c r="G28" s="13">
        <v>1470</v>
      </c>
    </row>
    <row r="29" spans="1:7" x14ac:dyDescent="0.3">
      <c r="A29" s="9"/>
      <c r="B29" s="113"/>
      <c r="C29" s="114"/>
      <c r="D29" s="12"/>
      <c r="E29" s="10">
        <v>3745</v>
      </c>
      <c r="F29" s="12" t="s">
        <v>49</v>
      </c>
      <c r="G29" s="13">
        <v>220</v>
      </c>
    </row>
    <row r="30" spans="1:7" x14ac:dyDescent="0.3">
      <c r="A30" s="9"/>
      <c r="B30" s="10"/>
      <c r="C30" s="12"/>
      <c r="D30" s="12"/>
      <c r="E30" s="10">
        <v>5512</v>
      </c>
      <c r="F30" s="12" t="s">
        <v>51</v>
      </c>
      <c r="G30" s="13">
        <v>50</v>
      </c>
    </row>
    <row r="31" spans="1:7" x14ac:dyDescent="0.3">
      <c r="A31" s="9"/>
      <c r="B31" s="10"/>
      <c r="C31" s="12"/>
      <c r="D31" s="12"/>
      <c r="E31" s="10">
        <v>5512</v>
      </c>
      <c r="F31" s="12" t="s">
        <v>52</v>
      </c>
      <c r="G31" s="13">
        <v>46</v>
      </c>
    </row>
    <row r="32" spans="1:7" x14ac:dyDescent="0.3">
      <c r="A32" s="9"/>
      <c r="B32" s="10"/>
      <c r="C32" s="12"/>
      <c r="D32" s="12"/>
      <c r="E32" s="10">
        <v>5213</v>
      </c>
      <c r="F32" s="12" t="s">
        <v>53</v>
      </c>
      <c r="G32" s="16">
        <v>29</v>
      </c>
    </row>
    <row r="33" spans="1:7" x14ac:dyDescent="0.3">
      <c r="A33" s="9"/>
      <c r="B33" s="10"/>
      <c r="C33" s="12"/>
      <c r="D33" s="12"/>
      <c r="E33" s="10">
        <v>6112</v>
      </c>
      <c r="F33" s="12" t="s">
        <v>54</v>
      </c>
      <c r="G33" s="13">
        <v>1060</v>
      </c>
    </row>
    <row r="34" spans="1:7" x14ac:dyDescent="0.3">
      <c r="A34" s="9"/>
      <c r="B34" s="10"/>
      <c r="C34" s="12"/>
      <c r="D34" s="12"/>
      <c r="E34" s="10">
        <v>6171</v>
      </c>
      <c r="F34" s="12" t="s">
        <v>55</v>
      </c>
      <c r="G34" s="13">
        <v>379</v>
      </c>
    </row>
    <row r="35" spans="1:7" x14ac:dyDescent="0.3">
      <c r="A35" s="9"/>
      <c r="B35" s="10"/>
      <c r="C35" s="12"/>
      <c r="D35" s="12"/>
      <c r="E35" s="17">
        <v>6310</v>
      </c>
      <c r="F35" s="18" t="s">
        <v>57</v>
      </c>
      <c r="G35" s="19">
        <v>5</v>
      </c>
    </row>
    <row r="36" spans="1:7" x14ac:dyDescent="0.3">
      <c r="A36" s="9"/>
      <c r="B36" s="10"/>
      <c r="C36" s="12"/>
      <c r="D36" s="12"/>
      <c r="E36" s="17">
        <v>6320</v>
      </c>
      <c r="F36" s="18" t="s">
        <v>58</v>
      </c>
      <c r="G36" s="19">
        <v>70</v>
      </c>
    </row>
    <row r="37" spans="1:7" x14ac:dyDescent="0.3">
      <c r="A37" s="96"/>
      <c r="B37" s="17"/>
      <c r="C37" s="18"/>
      <c r="D37" s="18"/>
      <c r="E37" s="10">
        <v>6402</v>
      </c>
      <c r="F37" s="12" t="s">
        <v>151</v>
      </c>
      <c r="G37" s="13">
        <v>66</v>
      </c>
    </row>
    <row r="38" spans="1:7" ht="15" thickBot="1" x14ac:dyDescent="0.35">
      <c r="A38" s="120"/>
      <c r="B38" s="20"/>
      <c r="C38" s="20"/>
      <c r="D38" s="20"/>
      <c r="E38" s="10"/>
      <c r="F38" s="12"/>
      <c r="G38" s="13"/>
    </row>
    <row r="39" spans="1:7" ht="15" thickBot="1" x14ac:dyDescent="0.35">
      <c r="A39" s="23"/>
      <c r="B39" s="24"/>
      <c r="C39" s="24" t="s">
        <v>60</v>
      </c>
      <c r="D39" s="25">
        <f>SUM(D5:D33)</f>
        <v>7589.1</v>
      </c>
      <c r="E39" s="24"/>
      <c r="F39" s="24" t="s">
        <v>60</v>
      </c>
      <c r="G39" s="32">
        <f>SUM(G5:G38)</f>
        <v>7589.1</v>
      </c>
    </row>
    <row r="40" spans="1:7" ht="15.6" x14ac:dyDescent="0.3">
      <c r="A40" t="s">
        <v>169</v>
      </c>
      <c r="E40" s="33"/>
      <c r="F40" s="1"/>
      <c r="G40" s="1"/>
    </row>
    <row r="41" spans="1:7" ht="15.6" x14ac:dyDescent="0.3">
      <c r="A41" t="s">
        <v>170</v>
      </c>
      <c r="E41" s="33"/>
      <c r="F41" s="1"/>
      <c r="G41" s="1"/>
    </row>
    <row r="42" spans="1:7" ht="15.6" x14ac:dyDescent="0.3">
      <c r="A42" s="33" t="s">
        <v>67</v>
      </c>
      <c r="B42" s="33"/>
      <c r="C42" s="33"/>
      <c r="D42" s="33"/>
      <c r="E42" s="1"/>
      <c r="F42" s="34"/>
      <c r="G42" s="34"/>
    </row>
    <row r="43" spans="1:7" ht="15.6" x14ac:dyDescent="0.3">
      <c r="A43" s="34" t="s">
        <v>68</v>
      </c>
      <c r="B43" s="33"/>
      <c r="C43" s="33"/>
      <c r="D43" s="33"/>
      <c r="E43" s="1"/>
      <c r="F43" s="34"/>
      <c r="G43" s="34"/>
    </row>
  </sheetData>
  <mergeCells count="1">
    <mergeCell ref="A1:G1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82A16-7833-4D10-B13E-6A41F8EA1803}">
  <dimension ref="A1:G43"/>
  <sheetViews>
    <sheetView topLeftCell="A16" workbookViewId="0">
      <selection activeCell="A16" sqref="A1:XFD1048576"/>
    </sheetView>
  </sheetViews>
  <sheetFormatPr defaultColWidth="11.5546875" defaultRowHeight="14.4" x14ac:dyDescent="0.3"/>
  <cols>
    <col min="3" max="3" width="29.5546875" customWidth="1"/>
    <col min="4" max="4" width="13" customWidth="1"/>
    <col min="6" max="6" width="40.5546875" customWidth="1"/>
  </cols>
  <sheetData>
    <row r="1" spans="1:7" ht="21.6" thickBot="1" x14ac:dyDescent="0.45">
      <c r="A1" s="136" t="s">
        <v>171</v>
      </c>
      <c r="B1" s="136"/>
      <c r="C1" s="136"/>
      <c r="D1" s="136"/>
      <c r="E1" s="136"/>
      <c r="F1" s="136"/>
      <c r="G1" s="136"/>
    </row>
    <row r="2" spans="1:7" x14ac:dyDescent="0.3">
      <c r="A2" s="2"/>
      <c r="B2" s="3"/>
      <c r="C2" s="3"/>
      <c r="D2" s="3"/>
      <c r="E2" s="3"/>
      <c r="F2" s="4"/>
      <c r="G2" s="118" t="s">
        <v>142</v>
      </c>
    </row>
    <row r="3" spans="1:7" x14ac:dyDescent="0.3">
      <c r="A3" s="6" t="s">
        <v>1</v>
      </c>
      <c r="B3" s="7" t="s">
        <v>2</v>
      </c>
      <c r="C3" s="7" t="s">
        <v>3</v>
      </c>
      <c r="D3" s="7" t="s">
        <v>172</v>
      </c>
      <c r="E3" s="7" t="s">
        <v>1</v>
      </c>
      <c r="F3" s="7" t="s">
        <v>5</v>
      </c>
      <c r="G3" s="8"/>
    </row>
    <row r="4" spans="1:7" x14ac:dyDescent="0.3">
      <c r="A4" s="9"/>
      <c r="E4" s="10"/>
      <c r="F4" s="11" t="s">
        <v>128</v>
      </c>
      <c r="G4" s="8"/>
    </row>
    <row r="5" spans="1:7" x14ac:dyDescent="0.3">
      <c r="A5" s="9"/>
      <c r="B5" s="10">
        <v>1111</v>
      </c>
      <c r="C5" s="12" t="s">
        <v>7</v>
      </c>
      <c r="D5" s="12">
        <v>1097.7</v>
      </c>
      <c r="E5" s="10">
        <v>2321</v>
      </c>
      <c r="F5" s="12" t="s">
        <v>144</v>
      </c>
      <c r="G5" s="15">
        <v>2968.7</v>
      </c>
    </row>
    <row r="6" spans="1:7" x14ac:dyDescent="0.3">
      <c r="A6" s="9"/>
      <c r="B6" s="10">
        <v>1111</v>
      </c>
      <c r="C6" s="12" t="s">
        <v>11</v>
      </c>
      <c r="D6" s="12">
        <v>12.6</v>
      </c>
      <c r="E6" s="10"/>
      <c r="F6" s="12"/>
      <c r="G6" s="13"/>
    </row>
    <row r="7" spans="1:7" x14ac:dyDescent="0.3">
      <c r="A7" s="9"/>
      <c r="B7" s="10">
        <v>1112</v>
      </c>
      <c r="C7" s="12" t="s">
        <v>13</v>
      </c>
      <c r="D7" s="12">
        <v>75.8</v>
      </c>
      <c r="E7" s="10"/>
      <c r="F7" s="12"/>
      <c r="G7" s="13"/>
    </row>
    <row r="8" spans="1:7" x14ac:dyDescent="0.3">
      <c r="A8" s="9"/>
      <c r="B8" s="10">
        <v>1113</v>
      </c>
      <c r="C8" s="12" t="s">
        <v>9</v>
      </c>
      <c r="D8" s="12">
        <v>201.3</v>
      </c>
      <c r="E8" s="10">
        <v>3745</v>
      </c>
      <c r="F8" s="12" t="s">
        <v>26</v>
      </c>
      <c r="G8" s="13">
        <v>80</v>
      </c>
    </row>
    <row r="9" spans="1:7" x14ac:dyDescent="0.3">
      <c r="A9" s="9"/>
      <c r="B9" s="10">
        <v>1121</v>
      </c>
      <c r="C9" s="12" t="s">
        <v>15</v>
      </c>
      <c r="D9" s="12">
        <v>1656.2</v>
      </c>
      <c r="E9" s="10"/>
      <c r="F9" s="12"/>
      <c r="G9" s="13"/>
    </row>
    <row r="10" spans="1:7" x14ac:dyDescent="0.3">
      <c r="A10" s="9"/>
      <c r="B10" s="10">
        <v>1211</v>
      </c>
      <c r="C10" s="12" t="s">
        <v>17</v>
      </c>
      <c r="D10" s="12">
        <v>3238.8</v>
      </c>
      <c r="E10" s="10"/>
      <c r="F10" s="12"/>
      <c r="G10" s="13"/>
    </row>
    <row r="11" spans="1:7" x14ac:dyDescent="0.3">
      <c r="A11" s="9"/>
      <c r="B11" s="10">
        <v>1511</v>
      </c>
      <c r="C11" s="12" t="s">
        <v>19</v>
      </c>
      <c r="D11" s="12">
        <v>500</v>
      </c>
      <c r="E11" s="10"/>
      <c r="F11" s="12"/>
      <c r="G11" s="13"/>
    </row>
    <row r="12" spans="1:7" x14ac:dyDescent="0.3">
      <c r="A12" s="9"/>
      <c r="B12" s="10">
        <v>1334</v>
      </c>
      <c r="C12" s="12" t="s">
        <v>21</v>
      </c>
      <c r="D12" s="12">
        <v>35</v>
      </c>
      <c r="E12" s="10"/>
      <c r="F12" s="12"/>
      <c r="G12" s="13"/>
    </row>
    <row r="13" spans="1:7" x14ac:dyDescent="0.3">
      <c r="A13" s="9"/>
      <c r="B13" s="10">
        <v>1340</v>
      </c>
      <c r="C13" s="12" t="s">
        <v>23</v>
      </c>
      <c r="D13" s="12">
        <v>197</v>
      </c>
      <c r="E13" s="10"/>
      <c r="F13" s="12"/>
      <c r="G13" s="13"/>
    </row>
    <row r="14" spans="1:7" x14ac:dyDescent="0.3">
      <c r="A14" s="9"/>
      <c r="B14" s="10">
        <v>1341</v>
      </c>
      <c r="C14" s="12" t="s">
        <v>25</v>
      </c>
      <c r="D14" s="12">
        <v>12</v>
      </c>
      <c r="E14" s="10"/>
      <c r="F14" s="11" t="s">
        <v>28</v>
      </c>
      <c r="G14" s="13"/>
    </row>
    <row r="15" spans="1:7" x14ac:dyDescent="0.3">
      <c r="A15" s="9"/>
      <c r="B15" s="10"/>
      <c r="C15" s="12"/>
      <c r="D15" s="12"/>
      <c r="E15" s="10">
        <v>1031</v>
      </c>
      <c r="F15" s="12" t="s">
        <v>27</v>
      </c>
      <c r="G15" s="13">
        <v>100</v>
      </c>
    </row>
    <row r="16" spans="1:7" x14ac:dyDescent="0.3">
      <c r="A16" s="9">
        <v>1031</v>
      </c>
      <c r="B16" s="10"/>
      <c r="C16" s="12" t="s">
        <v>27</v>
      </c>
      <c r="D16" s="12">
        <v>250</v>
      </c>
      <c r="E16" s="10">
        <v>2141</v>
      </c>
      <c r="F16" s="12" t="s">
        <v>31</v>
      </c>
      <c r="G16" s="8">
        <v>120</v>
      </c>
    </row>
    <row r="17" spans="1:7" x14ac:dyDescent="0.3">
      <c r="A17" s="9">
        <v>2141</v>
      </c>
      <c r="B17" s="10"/>
      <c r="C17" s="12" t="s">
        <v>29</v>
      </c>
      <c r="D17" s="12">
        <v>5</v>
      </c>
      <c r="E17" s="10">
        <v>2219</v>
      </c>
      <c r="F17" s="12" t="s">
        <v>33</v>
      </c>
      <c r="G17" s="8">
        <v>80</v>
      </c>
    </row>
    <row r="18" spans="1:7" x14ac:dyDescent="0.3">
      <c r="A18" s="9">
        <v>3412</v>
      </c>
      <c r="B18" s="10"/>
      <c r="C18" s="12" t="s">
        <v>32</v>
      </c>
      <c r="D18" s="12">
        <v>10</v>
      </c>
      <c r="E18" s="10">
        <v>3314</v>
      </c>
      <c r="F18" s="12" t="s">
        <v>35</v>
      </c>
      <c r="G18" s="8">
        <v>30</v>
      </c>
    </row>
    <row r="19" spans="1:7" x14ac:dyDescent="0.3">
      <c r="A19" s="9">
        <v>3612</v>
      </c>
      <c r="B19" s="10"/>
      <c r="C19" s="12" t="s">
        <v>34</v>
      </c>
      <c r="D19" s="12">
        <v>90</v>
      </c>
      <c r="E19" s="10">
        <v>3319</v>
      </c>
      <c r="F19" s="12" t="s">
        <v>37</v>
      </c>
      <c r="G19" s="8">
        <v>80</v>
      </c>
    </row>
    <row r="20" spans="1:7" x14ac:dyDescent="0.3">
      <c r="A20" s="9">
        <v>3632</v>
      </c>
      <c r="B20" s="10"/>
      <c r="C20" s="12" t="s">
        <v>100</v>
      </c>
      <c r="D20" s="12">
        <v>55</v>
      </c>
      <c r="E20" s="10">
        <v>3319</v>
      </c>
      <c r="F20" s="12" t="s">
        <v>39</v>
      </c>
      <c r="G20" s="8">
        <v>15</v>
      </c>
    </row>
    <row r="21" spans="1:7" x14ac:dyDescent="0.3">
      <c r="A21" s="9">
        <v>3636</v>
      </c>
      <c r="B21" s="10"/>
      <c r="C21" s="12" t="s">
        <v>36</v>
      </c>
      <c r="D21" s="12">
        <v>100</v>
      </c>
      <c r="E21" s="10">
        <v>3330</v>
      </c>
      <c r="F21" s="12" t="s">
        <v>41</v>
      </c>
      <c r="G21" s="8">
        <v>20</v>
      </c>
    </row>
    <row r="22" spans="1:7" x14ac:dyDescent="0.3">
      <c r="A22" s="9">
        <v>3639</v>
      </c>
      <c r="B22" s="10"/>
      <c r="C22" s="12" t="s">
        <v>38</v>
      </c>
      <c r="D22" s="12">
        <v>15</v>
      </c>
      <c r="E22" s="10">
        <v>3341</v>
      </c>
      <c r="F22" s="12" t="s">
        <v>43</v>
      </c>
      <c r="G22" s="8">
        <v>20</v>
      </c>
    </row>
    <row r="23" spans="1:7" x14ac:dyDescent="0.3">
      <c r="A23" s="9">
        <v>3639</v>
      </c>
      <c r="B23" s="10"/>
      <c r="C23" s="12" t="s">
        <v>40</v>
      </c>
      <c r="D23" s="12">
        <v>5</v>
      </c>
      <c r="E23" s="10">
        <v>3612</v>
      </c>
      <c r="F23" s="12" t="s">
        <v>147</v>
      </c>
      <c r="G23" s="8">
        <v>120</v>
      </c>
    </row>
    <row r="24" spans="1:7" x14ac:dyDescent="0.3">
      <c r="A24" s="9">
        <v>3639</v>
      </c>
      <c r="B24" s="10"/>
      <c r="C24" s="12" t="s">
        <v>42</v>
      </c>
      <c r="D24" s="12">
        <v>80</v>
      </c>
      <c r="E24" s="10">
        <v>3412</v>
      </c>
      <c r="F24" s="12" t="s">
        <v>149</v>
      </c>
      <c r="G24" s="8">
        <v>130</v>
      </c>
    </row>
    <row r="25" spans="1:7" x14ac:dyDescent="0.3">
      <c r="A25" s="9">
        <v>3725</v>
      </c>
      <c r="B25" s="10"/>
      <c r="C25" s="12" t="s">
        <v>44</v>
      </c>
      <c r="D25" s="12">
        <v>30</v>
      </c>
      <c r="E25" s="10">
        <v>3632</v>
      </c>
      <c r="F25" s="12" t="s">
        <v>100</v>
      </c>
      <c r="G25" s="8">
        <v>20</v>
      </c>
    </row>
    <row r="26" spans="1:7" x14ac:dyDescent="0.3">
      <c r="A26" s="9">
        <v>6171</v>
      </c>
      <c r="B26" s="10"/>
      <c r="C26" s="12" t="s">
        <v>46</v>
      </c>
      <c r="D26" s="12">
        <v>40</v>
      </c>
      <c r="E26" s="10">
        <v>3631</v>
      </c>
      <c r="F26" s="12" t="s">
        <v>45</v>
      </c>
      <c r="G26" s="8">
        <v>175</v>
      </c>
    </row>
    <row r="27" spans="1:7" x14ac:dyDescent="0.3">
      <c r="A27" s="9"/>
      <c r="B27" s="10">
        <v>4112</v>
      </c>
      <c r="C27" s="12" t="s">
        <v>48</v>
      </c>
      <c r="D27" s="12">
        <v>81.3</v>
      </c>
      <c r="E27" s="119">
        <v>3639</v>
      </c>
      <c r="F27" s="1" t="s">
        <v>150</v>
      </c>
      <c r="G27" s="8">
        <v>500</v>
      </c>
    </row>
    <row r="28" spans="1:7" x14ac:dyDescent="0.3">
      <c r="A28" s="9"/>
      <c r="B28" s="10"/>
      <c r="C28" s="12"/>
      <c r="D28" s="12"/>
      <c r="E28" s="10">
        <v>3722</v>
      </c>
      <c r="F28" s="12" t="s">
        <v>47</v>
      </c>
      <c r="G28" s="13">
        <v>1470</v>
      </c>
    </row>
    <row r="29" spans="1:7" x14ac:dyDescent="0.3">
      <c r="A29" s="9"/>
      <c r="B29" s="113"/>
      <c r="C29" s="121"/>
      <c r="D29" s="12"/>
      <c r="E29" s="10">
        <v>3745</v>
      </c>
      <c r="F29" s="12" t="s">
        <v>49</v>
      </c>
      <c r="G29" s="13">
        <v>220</v>
      </c>
    </row>
    <row r="30" spans="1:7" x14ac:dyDescent="0.3">
      <c r="A30" s="9"/>
      <c r="B30" s="10"/>
      <c r="C30" s="12"/>
      <c r="D30" s="12"/>
      <c r="E30" s="10">
        <v>5512</v>
      </c>
      <c r="F30" s="12" t="s">
        <v>51</v>
      </c>
      <c r="G30" s="13">
        <v>50</v>
      </c>
    </row>
    <row r="31" spans="1:7" x14ac:dyDescent="0.3">
      <c r="A31" s="9"/>
      <c r="B31" s="10"/>
      <c r="C31" s="12"/>
      <c r="D31" s="12"/>
      <c r="E31" s="10">
        <v>5512</v>
      </c>
      <c r="F31" s="12" t="s">
        <v>52</v>
      </c>
      <c r="G31" s="13">
        <v>46</v>
      </c>
    </row>
    <row r="32" spans="1:7" x14ac:dyDescent="0.3">
      <c r="A32" s="9"/>
      <c r="B32" s="10"/>
      <c r="C32" s="12"/>
      <c r="D32" s="12"/>
      <c r="E32" s="10">
        <v>5213</v>
      </c>
      <c r="F32" s="12" t="s">
        <v>53</v>
      </c>
      <c r="G32" s="16">
        <v>29</v>
      </c>
    </row>
    <row r="33" spans="1:7" x14ac:dyDescent="0.3">
      <c r="A33" s="9"/>
      <c r="B33" s="10"/>
      <c r="C33" s="12"/>
      <c r="D33" s="12"/>
      <c r="E33" s="10">
        <v>6112</v>
      </c>
      <c r="F33" s="12" t="s">
        <v>54</v>
      </c>
      <c r="G33" s="13">
        <v>1060</v>
      </c>
    </row>
    <row r="34" spans="1:7" x14ac:dyDescent="0.3">
      <c r="A34" s="9"/>
      <c r="B34" s="10"/>
      <c r="C34" s="12"/>
      <c r="D34" s="12"/>
      <c r="E34" s="10">
        <v>6171</v>
      </c>
      <c r="F34" s="12" t="s">
        <v>55</v>
      </c>
      <c r="G34" s="13">
        <v>379</v>
      </c>
    </row>
    <row r="35" spans="1:7" x14ac:dyDescent="0.3">
      <c r="A35" s="9"/>
      <c r="B35" s="10"/>
      <c r="C35" s="12"/>
      <c r="D35" s="12"/>
      <c r="E35" s="17">
        <v>6310</v>
      </c>
      <c r="F35" s="18" t="s">
        <v>57</v>
      </c>
      <c r="G35" s="19">
        <v>5</v>
      </c>
    </row>
    <row r="36" spans="1:7" x14ac:dyDescent="0.3">
      <c r="A36" s="9"/>
      <c r="B36" s="10"/>
      <c r="C36" s="12"/>
      <c r="D36" s="12"/>
      <c r="E36" s="17">
        <v>6320</v>
      </c>
      <c r="F36" s="18" t="s">
        <v>58</v>
      </c>
      <c r="G36" s="19">
        <v>70</v>
      </c>
    </row>
    <row r="37" spans="1:7" x14ac:dyDescent="0.3">
      <c r="A37" s="96"/>
      <c r="B37" s="17"/>
      <c r="C37" s="18"/>
      <c r="D37" s="18"/>
      <c r="E37" s="10">
        <v>6402</v>
      </c>
      <c r="F37" s="12" t="s">
        <v>151</v>
      </c>
      <c r="G37" s="13"/>
    </row>
    <row r="38" spans="1:7" ht="15" thickBot="1" x14ac:dyDescent="0.35">
      <c r="A38" s="120"/>
      <c r="B38" s="20"/>
      <c r="C38" s="20"/>
      <c r="D38" s="20"/>
      <c r="E38" s="10"/>
      <c r="F38" s="12"/>
      <c r="G38" s="13"/>
    </row>
    <row r="39" spans="1:7" ht="15" thickBot="1" x14ac:dyDescent="0.35">
      <c r="A39" s="23"/>
      <c r="B39" s="24"/>
      <c r="C39" s="24" t="s">
        <v>60</v>
      </c>
      <c r="D39" s="25">
        <f>SUM(D5:D33)</f>
        <v>7787.7</v>
      </c>
      <c r="E39" s="24"/>
      <c r="F39" s="24" t="s">
        <v>60</v>
      </c>
      <c r="G39" s="32">
        <f>SUM(G5:G38)</f>
        <v>7787.7</v>
      </c>
    </row>
    <row r="40" spans="1:7" ht="15.6" x14ac:dyDescent="0.3">
      <c r="A40" t="s">
        <v>173</v>
      </c>
      <c r="E40" s="33"/>
      <c r="F40" s="1"/>
      <c r="G40" s="1"/>
    </row>
    <row r="41" spans="1:7" ht="15.6" x14ac:dyDescent="0.3">
      <c r="A41" t="s">
        <v>174</v>
      </c>
      <c r="E41" s="33"/>
      <c r="F41" s="1"/>
      <c r="G41" s="1"/>
    </row>
    <row r="42" spans="1:7" ht="15.6" x14ac:dyDescent="0.3">
      <c r="A42" s="33" t="s">
        <v>67</v>
      </c>
      <c r="B42" s="33"/>
      <c r="C42" s="33"/>
      <c r="D42" s="33"/>
      <c r="E42" s="1"/>
      <c r="F42" s="34"/>
      <c r="G42" s="34"/>
    </row>
    <row r="43" spans="1:7" ht="15.6" x14ac:dyDescent="0.3">
      <c r="A43" s="34" t="s">
        <v>68</v>
      </c>
      <c r="B43" s="33"/>
      <c r="C43" s="33"/>
      <c r="D43" s="33"/>
      <c r="E43" s="1"/>
      <c r="F43" s="34"/>
      <c r="G43" s="34"/>
    </row>
  </sheetData>
  <mergeCells count="1">
    <mergeCell ref="A1:G1"/>
  </mergeCells>
  <phoneticPr fontId="10" type="noConversion"/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0B86B-B16A-4AC6-8B52-77CFBE57C54B}">
  <dimension ref="A1:G43"/>
  <sheetViews>
    <sheetView workbookViewId="0">
      <selection sqref="A1:XFD1048576"/>
    </sheetView>
  </sheetViews>
  <sheetFormatPr defaultColWidth="11.5546875" defaultRowHeight="14.4" x14ac:dyDescent="0.3"/>
  <cols>
    <col min="3" max="3" width="29.5546875" customWidth="1"/>
    <col min="4" max="4" width="13" customWidth="1"/>
    <col min="6" max="6" width="40.5546875" customWidth="1"/>
  </cols>
  <sheetData>
    <row r="1" spans="1:7" ht="21.6" thickBot="1" x14ac:dyDescent="0.45">
      <c r="A1" s="136" t="s">
        <v>177</v>
      </c>
      <c r="B1" s="136"/>
      <c r="C1" s="136"/>
      <c r="D1" s="136"/>
      <c r="E1" s="136"/>
      <c r="F1" s="136"/>
      <c r="G1" s="136"/>
    </row>
    <row r="2" spans="1:7" x14ac:dyDescent="0.3">
      <c r="A2" s="2"/>
      <c r="B2" s="3"/>
      <c r="C2" s="3"/>
      <c r="D2" s="3"/>
      <c r="E2" s="3"/>
      <c r="F2" s="4"/>
      <c r="G2" s="118" t="s">
        <v>142</v>
      </c>
    </row>
    <row r="3" spans="1:7" x14ac:dyDescent="0.3">
      <c r="A3" s="6" t="s">
        <v>1</v>
      </c>
      <c r="B3" s="7" t="s">
        <v>2</v>
      </c>
      <c r="C3" s="7" t="s">
        <v>3</v>
      </c>
      <c r="D3" s="7" t="s">
        <v>172</v>
      </c>
      <c r="E3" s="7" t="s">
        <v>1</v>
      </c>
      <c r="F3" s="7" t="s">
        <v>5</v>
      </c>
      <c r="G3" s="8"/>
    </row>
    <row r="4" spans="1:7" x14ac:dyDescent="0.3">
      <c r="A4" s="9"/>
      <c r="E4" s="10"/>
      <c r="F4" s="11" t="s">
        <v>128</v>
      </c>
      <c r="G4" s="8"/>
    </row>
    <row r="5" spans="1:7" x14ac:dyDescent="0.3">
      <c r="A5" s="9"/>
      <c r="B5" s="10">
        <v>1111</v>
      </c>
      <c r="C5" s="12" t="s">
        <v>7</v>
      </c>
      <c r="D5" s="12">
        <v>1097.7</v>
      </c>
      <c r="E5" s="10">
        <v>2321</v>
      </c>
      <c r="F5" s="12" t="s">
        <v>144</v>
      </c>
      <c r="G5" s="15">
        <v>68868.800000000003</v>
      </c>
    </row>
    <row r="6" spans="1:7" x14ac:dyDescent="0.3">
      <c r="A6" s="9"/>
      <c r="B6" s="10">
        <v>1111</v>
      </c>
      <c r="C6" s="12" t="s">
        <v>11</v>
      </c>
      <c r="D6" s="12">
        <v>12.6</v>
      </c>
      <c r="E6" s="10"/>
      <c r="F6" s="12"/>
      <c r="G6" s="13"/>
    </row>
    <row r="7" spans="1:7" x14ac:dyDescent="0.3">
      <c r="A7" s="9"/>
      <c r="B7" s="10">
        <v>1112</v>
      </c>
      <c r="C7" s="12" t="s">
        <v>13</v>
      </c>
      <c r="D7" s="12">
        <v>75.8</v>
      </c>
      <c r="E7" s="10"/>
      <c r="F7" s="12"/>
      <c r="G7" s="13"/>
    </row>
    <row r="8" spans="1:7" x14ac:dyDescent="0.3">
      <c r="A8" s="9"/>
      <c r="B8" s="10">
        <v>1113</v>
      </c>
      <c r="C8" s="12" t="s">
        <v>9</v>
      </c>
      <c r="D8" s="12">
        <v>201.3</v>
      </c>
      <c r="E8" s="10">
        <v>3745</v>
      </c>
      <c r="F8" s="12" t="s">
        <v>26</v>
      </c>
      <c r="G8" s="13">
        <v>80</v>
      </c>
    </row>
    <row r="9" spans="1:7" x14ac:dyDescent="0.3">
      <c r="A9" s="9"/>
      <c r="B9" s="10">
        <v>1121</v>
      </c>
      <c r="C9" s="12" t="s">
        <v>15</v>
      </c>
      <c r="D9" s="12">
        <v>1656.2</v>
      </c>
      <c r="E9" s="10"/>
      <c r="F9" s="12"/>
      <c r="G9" s="13"/>
    </row>
    <row r="10" spans="1:7" x14ac:dyDescent="0.3">
      <c r="A10" s="9"/>
      <c r="B10" s="10">
        <v>1211</v>
      </c>
      <c r="C10" s="12" t="s">
        <v>17</v>
      </c>
      <c r="D10" s="12">
        <v>3238.8</v>
      </c>
      <c r="E10" s="10"/>
      <c r="F10" s="12"/>
      <c r="G10" s="13"/>
    </row>
    <row r="11" spans="1:7" x14ac:dyDescent="0.3">
      <c r="A11" s="9"/>
      <c r="B11" s="10">
        <v>1511</v>
      </c>
      <c r="C11" s="12" t="s">
        <v>19</v>
      </c>
      <c r="D11" s="12">
        <v>500</v>
      </c>
      <c r="E11" s="10"/>
      <c r="F11" s="12"/>
      <c r="G11" s="13"/>
    </row>
    <row r="12" spans="1:7" x14ac:dyDescent="0.3">
      <c r="A12" s="9"/>
      <c r="B12" s="10">
        <v>1334</v>
      </c>
      <c r="C12" s="12" t="s">
        <v>21</v>
      </c>
      <c r="D12" s="12">
        <v>35</v>
      </c>
      <c r="E12" s="10"/>
      <c r="F12" s="12"/>
      <c r="G12" s="13"/>
    </row>
    <row r="13" spans="1:7" x14ac:dyDescent="0.3">
      <c r="A13" s="9"/>
      <c r="B13" s="10">
        <v>1340</v>
      </c>
      <c r="C13" s="12" t="s">
        <v>23</v>
      </c>
      <c r="D13" s="12">
        <v>197</v>
      </c>
      <c r="E13" s="10"/>
      <c r="F13" s="12"/>
      <c r="G13" s="13"/>
    </row>
    <row r="14" spans="1:7" x14ac:dyDescent="0.3">
      <c r="A14" s="9"/>
      <c r="B14" s="10">
        <v>1341</v>
      </c>
      <c r="C14" s="12" t="s">
        <v>25</v>
      </c>
      <c r="D14" s="12">
        <v>12</v>
      </c>
      <c r="E14" s="10"/>
      <c r="F14" s="11" t="s">
        <v>28</v>
      </c>
      <c r="G14" s="13"/>
    </row>
    <row r="15" spans="1:7" x14ac:dyDescent="0.3">
      <c r="A15" s="9"/>
      <c r="B15" s="10"/>
      <c r="C15" s="12"/>
      <c r="D15" s="12"/>
      <c r="E15" s="10">
        <v>1031</v>
      </c>
      <c r="F15" s="12" t="s">
        <v>27</v>
      </c>
      <c r="G15" s="13">
        <v>100</v>
      </c>
    </row>
    <row r="16" spans="1:7" x14ac:dyDescent="0.3">
      <c r="A16" s="9">
        <v>1031</v>
      </c>
      <c r="B16" s="10"/>
      <c r="C16" s="12" t="s">
        <v>27</v>
      </c>
      <c r="D16" s="12">
        <v>250</v>
      </c>
      <c r="E16" s="10">
        <v>2141</v>
      </c>
      <c r="F16" s="123" t="s">
        <v>31</v>
      </c>
      <c r="G16" s="124">
        <v>20</v>
      </c>
    </row>
    <row r="17" spans="1:7" x14ac:dyDescent="0.3">
      <c r="A17" s="9">
        <v>2141</v>
      </c>
      <c r="B17" s="10"/>
      <c r="C17" s="125" t="s">
        <v>29</v>
      </c>
      <c r="D17" s="125">
        <v>5</v>
      </c>
      <c r="E17" s="10">
        <v>2219</v>
      </c>
      <c r="F17" s="12" t="s">
        <v>33</v>
      </c>
      <c r="G17" s="8">
        <v>80</v>
      </c>
    </row>
    <row r="18" spans="1:7" x14ac:dyDescent="0.3">
      <c r="A18" s="9">
        <v>3412</v>
      </c>
      <c r="B18" s="10"/>
      <c r="C18" s="12" t="s">
        <v>32</v>
      </c>
      <c r="D18" s="12">
        <v>10</v>
      </c>
      <c r="E18" s="10">
        <v>3314</v>
      </c>
      <c r="F18" s="12" t="s">
        <v>35</v>
      </c>
      <c r="G18" s="8">
        <v>30</v>
      </c>
    </row>
    <row r="19" spans="1:7" x14ac:dyDescent="0.3">
      <c r="A19" s="9">
        <v>3612</v>
      </c>
      <c r="B19" s="10"/>
      <c r="C19" s="12" t="s">
        <v>34</v>
      </c>
      <c r="D19" s="12">
        <v>90</v>
      </c>
      <c r="E19" s="10">
        <v>3319</v>
      </c>
      <c r="F19" s="12" t="s">
        <v>37</v>
      </c>
      <c r="G19" s="8">
        <v>150</v>
      </c>
    </row>
    <row r="20" spans="1:7" x14ac:dyDescent="0.3">
      <c r="A20" s="9">
        <v>3632</v>
      </c>
      <c r="B20" s="10"/>
      <c r="C20" s="12" t="s">
        <v>100</v>
      </c>
      <c r="D20" s="12">
        <v>55</v>
      </c>
      <c r="E20" s="10">
        <v>3319</v>
      </c>
      <c r="F20" s="12" t="s">
        <v>39</v>
      </c>
      <c r="G20" s="8">
        <v>15</v>
      </c>
    </row>
    <row r="21" spans="1:7" x14ac:dyDescent="0.3">
      <c r="A21" s="9">
        <v>3636</v>
      </c>
      <c r="B21" s="10"/>
      <c r="C21" s="12" t="s">
        <v>36</v>
      </c>
      <c r="D21" s="12">
        <v>100</v>
      </c>
      <c r="E21" s="10">
        <v>3330</v>
      </c>
      <c r="F21" s="128" t="s">
        <v>41</v>
      </c>
      <c r="G21" s="129">
        <v>15</v>
      </c>
    </row>
    <row r="22" spans="1:7" x14ac:dyDescent="0.3">
      <c r="A22" s="9">
        <v>3639</v>
      </c>
      <c r="B22" s="10"/>
      <c r="C22" s="12" t="s">
        <v>38</v>
      </c>
      <c r="D22" s="12">
        <v>15</v>
      </c>
      <c r="E22" s="10">
        <v>3341</v>
      </c>
      <c r="F22" s="12" t="s">
        <v>43</v>
      </c>
      <c r="G22" s="8">
        <v>20</v>
      </c>
    </row>
    <row r="23" spans="1:7" x14ac:dyDescent="0.3">
      <c r="A23" s="9">
        <v>3639</v>
      </c>
      <c r="B23" s="10"/>
      <c r="C23" s="12" t="s">
        <v>40</v>
      </c>
      <c r="D23" s="12">
        <v>5</v>
      </c>
      <c r="E23" s="10">
        <v>3612</v>
      </c>
      <c r="F23" s="12" t="s">
        <v>147</v>
      </c>
      <c r="G23" s="8">
        <v>120</v>
      </c>
    </row>
    <row r="24" spans="1:7" x14ac:dyDescent="0.3">
      <c r="A24" s="9">
        <v>3639</v>
      </c>
      <c r="B24" s="10"/>
      <c r="C24" s="12" t="s">
        <v>42</v>
      </c>
      <c r="D24" s="12">
        <v>20</v>
      </c>
      <c r="E24" s="10">
        <v>3412</v>
      </c>
      <c r="F24" s="12" t="s">
        <v>149</v>
      </c>
      <c r="G24" s="8">
        <v>130</v>
      </c>
    </row>
    <row r="25" spans="1:7" x14ac:dyDescent="0.3">
      <c r="A25" s="9">
        <v>3725</v>
      </c>
      <c r="B25" s="10"/>
      <c r="C25" s="12" t="s">
        <v>44</v>
      </c>
      <c r="D25" s="12">
        <v>30</v>
      </c>
      <c r="E25" s="10">
        <v>3632</v>
      </c>
      <c r="F25" s="12" t="s">
        <v>100</v>
      </c>
      <c r="G25" s="8">
        <v>20</v>
      </c>
    </row>
    <row r="26" spans="1:7" x14ac:dyDescent="0.3">
      <c r="A26" s="9">
        <v>6171</v>
      </c>
      <c r="B26" s="10"/>
      <c r="C26" s="12" t="s">
        <v>46</v>
      </c>
      <c r="D26" s="12">
        <v>40</v>
      </c>
      <c r="E26" s="10">
        <v>3631</v>
      </c>
      <c r="F26" s="12" t="s">
        <v>45</v>
      </c>
      <c r="G26" s="8">
        <v>200</v>
      </c>
    </row>
    <row r="27" spans="1:7" x14ac:dyDescent="0.3">
      <c r="A27" s="9"/>
      <c r="B27" s="10">
        <v>4112</v>
      </c>
      <c r="C27" s="128" t="s">
        <v>48</v>
      </c>
      <c r="D27" s="128">
        <v>81.3</v>
      </c>
      <c r="E27" s="119">
        <v>3639</v>
      </c>
      <c r="F27" s="1" t="s">
        <v>150</v>
      </c>
      <c r="G27" s="8">
        <v>500</v>
      </c>
    </row>
    <row r="28" spans="1:7" x14ac:dyDescent="0.3">
      <c r="A28" s="9"/>
      <c r="B28" s="10"/>
      <c r="C28" s="12" t="s">
        <v>175</v>
      </c>
      <c r="D28" s="12">
        <v>48099.199999999997</v>
      </c>
      <c r="E28" s="10">
        <v>3722</v>
      </c>
      <c r="F28" s="125" t="s">
        <v>47</v>
      </c>
      <c r="G28" s="126">
        <v>470</v>
      </c>
    </row>
    <row r="29" spans="1:7" x14ac:dyDescent="0.3">
      <c r="A29" s="9"/>
      <c r="B29" s="113"/>
      <c r="C29" s="121" t="s">
        <v>176</v>
      </c>
      <c r="D29" s="12">
        <v>13000</v>
      </c>
      <c r="E29" s="10">
        <v>3745</v>
      </c>
      <c r="F29" s="12" t="s">
        <v>49</v>
      </c>
      <c r="G29" s="13">
        <v>220</v>
      </c>
    </row>
    <row r="30" spans="1:7" x14ac:dyDescent="0.3">
      <c r="A30" s="9"/>
      <c r="B30" s="10"/>
      <c r="C30" s="12"/>
      <c r="D30" s="12"/>
      <c r="E30" s="10">
        <v>5512</v>
      </c>
      <c r="F30" s="12" t="s">
        <v>51</v>
      </c>
      <c r="G30" s="13">
        <v>50</v>
      </c>
    </row>
    <row r="31" spans="1:7" x14ac:dyDescent="0.3">
      <c r="A31" s="9"/>
      <c r="B31" s="10"/>
      <c r="C31" s="12"/>
      <c r="D31" s="12"/>
      <c r="E31" s="10">
        <v>5512</v>
      </c>
      <c r="F31" s="12" t="s">
        <v>178</v>
      </c>
      <c r="G31" s="13">
        <v>49</v>
      </c>
    </row>
    <row r="32" spans="1:7" x14ac:dyDescent="0.3">
      <c r="A32" s="9"/>
      <c r="B32" s="10"/>
      <c r="C32" s="12"/>
      <c r="D32" s="12"/>
      <c r="E32" s="10">
        <v>5213</v>
      </c>
      <c r="F32" s="12" t="s">
        <v>53</v>
      </c>
      <c r="G32" s="127">
        <v>30</v>
      </c>
    </row>
    <row r="33" spans="1:7" x14ac:dyDescent="0.3">
      <c r="A33" s="9"/>
      <c r="B33" s="10"/>
      <c r="C33" s="12"/>
      <c r="D33" s="12"/>
      <c r="E33" s="10">
        <v>6112</v>
      </c>
      <c r="F33" s="12" t="s">
        <v>54</v>
      </c>
      <c r="G33" s="8">
        <v>1160</v>
      </c>
    </row>
    <row r="34" spans="1:7" x14ac:dyDescent="0.3">
      <c r="A34" s="9"/>
      <c r="B34" s="10"/>
      <c r="C34" s="12"/>
      <c r="D34" s="12"/>
      <c r="E34" s="10">
        <v>6171</v>
      </c>
      <c r="F34" s="12" t="s">
        <v>55</v>
      </c>
      <c r="G34" s="13">
        <v>379</v>
      </c>
    </row>
    <row r="35" spans="1:7" x14ac:dyDescent="0.3">
      <c r="A35" s="9"/>
      <c r="B35" s="10"/>
      <c r="C35" s="12"/>
      <c r="D35" s="12"/>
      <c r="E35" s="17">
        <v>6310</v>
      </c>
      <c r="F35" s="18" t="s">
        <v>57</v>
      </c>
      <c r="G35" s="19">
        <v>5</v>
      </c>
    </row>
    <row r="36" spans="1:7" x14ac:dyDescent="0.3">
      <c r="A36" s="9"/>
      <c r="B36" s="10"/>
      <c r="C36" s="12"/>
      <c r="D36" s="12"/>
      <c r="E36" s="17">
        <v>6320</v>
      </c>
      <c r="F36" s="18" t="s">
        <v>58</v>
      </c>
      <c r="G36" s="19">
        <v>70</v>
      </c>
    </row>
    <row r="37" spans="1:7" x14ac:dyDescent="0.3">
      <c r="A37" s="96"/>
      <c r="B37" s="17"/>
      <c r="C37" s="18"/>
      <c r="D37" s="18"/>
      <c r="E37" s="10">
        <v>6402</v>
      </c>
      <c r="F37" s="125" t="s">
        <v>151</v>
      </c>
      <c r="G37" s="126"/>
    </row>
    <row r="38" spans="1:7" ht="15" thickBot="1" x14ac:dyDescent="0.35">
      <c r="A38" s="120"/>
      <c r="B38" s="20"/>
      <c r="C38" s="20"/>
      <c r="D38" s="20"/>
      <c r="E38" s="10"/>
      <c r="F38" s="12"/>
      <c r="G38" s="13"/>
    </row>
    <row r="39" spans="1:7" ht="15" thickBot="1" x14ac:dyDescent="0.35">
      <c r="A39" s="23"/>
      <c r="B39" s="24"/>
      <c r="C39" s="24" t="s">
        <v>60</v>
      </c>
      <c r="D39" s="122">
        <f>SUM(D5:D33)</f>
        <v>68826.899999999994</v>
      </c>
      <c r="E39" s="24"/>
      <c r="F39" s="24" t="s">
        <v>60</v>
      </c>
      <c r="G39" s="26">
        <f>SUM(G5:G38)</f>
        <v>72781.8</v>
      </c>
    </row>
    <row r="40" spans="1:7" ht="15.6" x14ac:dyDescent="0.3">
      <c r="A40" t="s">
        <v>173</v>
      </c>
      <c r="E40" s="33"/>
      <c r="F40" s="1"/>
      <c r="G40" s="1"/>
    </row>
    <row r="41" spans="1:7" ht="15.6" x14ac:dyDescent="0.3">
      <c r="A41" t="s">
        <v>174</v>
      </c>
      <c r="E41" s="33"/>
      <c r="F41" s="1"/>
      <c r="G41" s="1"/>
    </row>
    <row r="42" spans="1:7" ht="15.6" x14ac:dyDescent="0.3">
      <c r="A42" s="33" t="s">
        <v>67</v>
      </c>
      <c r="B42" s="33"/>
      <c r="C42" s="33"/>
      <c r="D42" s="33"/>
      <c r="E42" s="1"/>
      <c r="F42" s="34"/>
      <c r="G42" s="34"/>
    </row>
    <row r="43" spans="1:7" ht="15.6" x14ac:dyDescent="0.3">
      <c r="A43" s="34" t="s">
        <v>68</v>
      </c>
      <c r="B43" s="33"/>
      <c r="C43" s="33"/>
      <c r="D43" s="33"/>
      <c r="E43" s="1"/>
      <c r="F43" s="34"/>
      <c r="G43" s="34"/>
    </row>
  </sheetData>
  <mergeCells count="1">
    <mergeCell ref="A1:G1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080BF-23CF-4FA5-AC30-4CCAE3628333}">
  <dimension ref="A1:G43"/>
  <sheetViews>
    <sheetView tabSelected="1" topLeftCell="A25" workbookViewId="0">
      <selection activeCell="A40" sqref="A40"/>
    </sheetView>
  </sheetViews>
  <sheetFormatPr defaultColWidth="11.5546875" defaultRowHeight="14.4" x14ac:dyDescent="0.3"/>
  <cols>
    <col min="3" max="3" width="29.5546875" customWidth="1"/>
    <col min="4" max="4" width="13" customWidth="1"/>
    <col min="6" max="6" width="40.5546875" customWidth="1"/>
  </cols>
  <sheetData>
    <row r="1" spans="1:7" ht="21.6" thickBot="1" x14ac:dyDescent="0.45">
      <c r="A1" s="136" t="s">
        <v>204</v>
      </c>
      <c r="B1" s="136"/>
      <c r="C1" s="136"/>
      <c r="D1" s="136"/>
      <c r="E1" s="136"/>
      <c r="F1" s="136"/>
      <c r="G1" s="136"/>
    </row>
    <row r="2" spans="1:7" x14ac:dyDescent="0.3">
      <c r="A2" s="2"/>
      <c r="B2" s="3"/>
      <c r="C2" s="3"/>
      <c r="D2" s="3"/>
      <c r="E2" s="3"/>
      <c r="F2" s="4"/>
      <c r="G2" s="118" t="s">
        <v>142</v>
      </c>
    </row>
    <row r="3" spans="1:7" x14ac:dyDescent="0.3">
      <c r="A3" s="6" t="s">
        <v>1</v>
      </c>
      <c r="B3" s="7" t="s">
        <v>2</v>
      </c>
      <c r="C3" s="7" t="s">
        <v>3</v>
      </c>
      <c r="D3" s="7" t="s">
        <v>179</v>
      </c>
      <c r="E3" s="7" t="s">
        <v>1</v>
      </c>
      <c r="F3" s="7" t="s">
        <v>5</v>
      </c>
      <c r="G3" s="8"/>
    </row>
    <row r="4" spans="1:7" x14ac:dyDescent="0.3">
      <c r="A4" s="9"/>
      <c r="B4" s="10">
        <v>1111</v>
      </c>
      <c r="C4" s="12" t="s">
        <v>181</v>
      </c>
      <c r="D4" s="12">
        <v>1155.7</v>
      </c>
      <c r="E4" s="10"/>
      <c r="F4" s="11" t="s">
        <v>128</v>
      </c>
      <c r="G4" s="8"/>
    </row>
    <row r="5" spans="1:7" x14ac:dyDescent="0.3">
      <c r="A5" s="9"/>
      <c r="B5" s="10">
        <v>1112</v>
      </c>
      <c r="C5" s="12" t="s">
        <v>183</v>
      </c>
      <c r="D5" s="12">
        <v>97</v>
      </c>
      <c r="E5" s="10"/>
      <c r="F5" s="12"/>
      <c r="G5" s="130"/>
    </row>
    <row r="6" spans="1:7" x14ac:dyDescent="0.3">
      <c r="A6" s="9"/>
      <c r="B6" s="10">
        <v>1113</v>
      </c>
      <c r="C6" s="12" t="s">
        <v>182</v>
      </c>
      <c r="D6" s="12">
        <v>204.6</v>
      </c>
      <c r="E6" s="10">
        <v>3745</v>
      </c>
      <c r="F6" s="12" t="s">
        <v>26</v>
      </c>
      <c r="G6" s="8">
        <v>100</v>
      </c>
    </row>
    <row r="7" spans="1:7" x14ac:dyDescent="0.3">
      <c r="A7" s="9"/>
      <c r="B7" s="10">
        <v>1121</v>
      </c>
      <c r="C7" s="12" t="s">
        <v>15</v>
      </c>
      <c r="D7" s="12">
        <v>1617.6</v>
      </c>
      <c r="E7" s="10"/>
      <c r="F7" s="12" t="s">
        <v>191</v>
      </c>
      <c r="G7" s="8">
        <v>2800</v>
      </c>
    </row>
    <row r="8" spans="1:7" x14ac:dyDescent="0.3">
      <c r="A8" s="9"/>
      <c r="B8" s="10">
        <v>1211</v>
      </c>
      <c r="C8" s="12" t="s">
        <v>17</v>
      </c>
      <c r="D8" s="12">
        <v>3176.2</v>
      </c>
      <c r="E8" s="10"/>
      <c r="F8" s="12"/>
      <c r="G8" s="8"/>
    </row>
    <row r="9" spans="1:7" x14ac:dyDescent="0.3">
      <c r="A9" s="9"/>
      <c r="B9" s="10">
        <v>1334</v>
      </c>
      <c r="C9" s="12" t="s">
        <v>21</v>
      </c>
      <c r="D9" s="12">
        <v>35</v>
      </c>
      <c r="E9" s="10"/>
      <c r="F9" s="12" t="s">
        <v>202</v>
      </c>
      <c r="G9" s="8">
        <v>750</v>
      </c>
    </row>
    <row r="10" spans="1:7" x14ac:dyDescent="0.3">
      <c r="A10" s="9"/>
      <c r="B10" s="10">
        <v>1341</v>
      </c>
      <c r="C10" s="12" t="s">
        <v>25</v>
      </c>
      <c r="D10" s="12">
        <v>12</v>
      </c>
      <c r="E10" s="10"/>
      <c r="F10" s="12"/>
      <c r="G10" s="8"/>
    </row>
    <row r="11" spans="1:7" x14ac:dyDescent="0.3">
      <c r="A11" s="9"/>
      <c r="B11" s="10">
        <v>1345</v>
      </c>
      <c r="C11" s="12" t="s">
        <v>23</v>
      </c>
      <c r="D11" s="12">
        <v>225</v>
      </c>
      <c r="E11" s="10"/>
      <c r="F11" s="12"/>
      <c r="G11" s="8"/>
    </row>
    <row r="12" spans="1:7" x14ac:dyDescent="0.3">
      <c r="A12" s="9"/>
      <c r="B12" s="10">
        <v>1361</v>
      </c>
      <c r="C12" s="12" t="s">
        <v>184</v>
      </c>
      <c r="D12" s="12">
        <v>0.5</v>
      </c>
      <c r="E12" s="10"/>
      <c r="F12" s="11" t="s">
        <v>28</v>
      </c>
      <c r="G12" s="8"/>
    </row>
    <row r="13" spans="1:7" x14ac:dyDescent="0.3">
      <c r="A13" s="9"/>
      <c r="B13" s="10">
        <v>1381</v>
      </c>
      <c r="C13" s="12" t="s">
        <v>185</v>
      </c>
      <c r="D13" s="12">
        <v>10</v>
      </c>
      <c r="E13" s="10">
        <v>1031</v>
      </c>
      <c r="F13" s="12" t="s">
        <v>27</v>
      </c>
      <c r="G13" s="8">
        <v>50</v>
      </c>
    </row>
    <row r="14" spans="1:7" x14ac:dyDescent="0.3">
      <c r="A14" s="9"/>
      <c r="B14" s="10">
        <v>1386</v>
      </c>
      <c r="C14" s="12" t="s">
        <v>186</v>
      </c>
      <c r="D14" s="12">
        <v>30</v>
      </c>
      <c r="E14" s="10">
        <v>2141</v>
      </c>
      <c r="F14" s="12" t="s">
        <v>31</v>
      </c>
      <c r="G14" s="8">
        <v>20</v>
      </c>
    </row>
    <row r="15" spans="1:7" x14ac:dyDescent="0.3">
      <c r="A15" s="9"/>
      <c r="B15" s="10">
        <v>1387</v>
      </c>
      <c r="C15" s="12" t="s">
        <v>187</v>
      </c>
      <c r="D15" s="12">
        <v>10</v>
      </c>
      <c r="E15" s="10">
        <v>2219</v>
      </c>
      <c r="F15" s="12" t="s">
        <v>33</v>
      </c>
      <c r="G15" s="8">
        <v>80</v>
      </c>
    </row>
    <row r="16" spans="1:7" x14ac:dyDescent="0.3">
      <c r="A16" s="9"/>
      <c r="B16" s="10">
        <v>1511</v>
      </c>
      <c r="C16" s="12" t="s">
        <v>19</v>
      </c>
      <c r="D16" s="12">
        <v>900</v>
      </c>
      <c r="E16" s="10">
        <v>2321</v>
      </c>
      <c r="F16" s="12" t="s">
        <v>192</v>
      </c>
      <c r="G16" s="8">
        <v>1500</v>
      </c>
    </row>
    <row r="17" spans="1:7" x14ac:dyDescent="0.3">
      <c r="A17" s="9"/>
      <c r="B17" s="10">
        <v>4112</v>
      </c>
      <c r="C17" s="12" t="s">
        <v>180</v>
      </c>
      <c r="D17" s="12">
        <v>79.599999999999994</v>
      </c>
      <c r="E17" s="10">
        <v>2341</v>
      </c>
      <c r="F17" s="12" t="s">
        <v>193</v>
      </c>
      <c r="G17" s="8">
        <v>100</v>
      </c>
    </row>
    <row r="18" spans="1:7" x14ac:dyDescent="0.3">
      <c r="A18" s="9">
        <v>1031</v>
      </c>
      <c r="B18" s="10"/>
      <c r="C18" s="12" t="s">
        <v>27</v>
      </c>
      <c r="D18" s="12">
        <v>50</v>
      </c>
      <c r="E18" s="10">
        <v>3314</v>
      </c>
      <c r="F18" s="12" t="s">
        <v>35</v>
      </c>
      <c r="G18" s="8">
        <v>30</v>
      </c>
    </row>
    <row r="19" spans="1:7" x14ac:dyDescent="0.3">
      <c r="A19" s="9">
        <v>3319</v>
      </c>
      <c r="B19" s="10"/>
      <c r="C19" s="12" t="s">
        <v>188</v>
      </c>
      <c r="D19" s="12">
        <v>5</v>
      </c>
      <c r="E19" s="10">
        <v>3319</v>
      </c>
      <c r="F19" s="12" t="s">
        <v>37</v>
      </c>
      <c r="G19" s="8">
        <v>180</v>
      </c>
    </row>
    <row r="20" spans="1:7" x14ac:dyDescent="0.3">
      <c r="A20" s="9">
        <v>3412</v>
      </c>
      <c r="B20" s="10"/>
      <c r="C20" s="12" t="s">
        <v>32</v>
      </c>
      <c r="D20" s="12">
        <v>5</v>
      </c>
      <c r="E20" s="10">
        <v>3330</v>
      </c>
      <c r="F20" s="12" t="s">
        <v>194</v>
      </c>
      <c r="G20" s="8">
        <v>20</v>
      </c>
    </row>
    <row r="21" spans="1:7" x14ac:dyDescent="0.3">
      <c r="A21" s="9">
        <v>3612</v>
      </c>
      <c r="B21" s="10"/>
      <c r="C21" s="12" t="s">
        <v>34</v>
      </c>
      <c r="D21" s="12">
        <v>90</v>
      </c>
      <c r="E21" s="10">
        <v>3341</v>
      </c>
      <c r="F21" s="12" t="s">
        <v>195</v>
      </c>
      <c r="G21" s="8">
        <v>20</v>
      </c>
    </row>
    <row r="22" spans="1:7" x14ac:dyDescent="0.3">
      <c r="A22" s="131">
        <v>3632</v>
      </c>
      <c r="B22" s="132"/>
      <c r="C22" s="133" t="s">
        <v>100</v>
      </c>
      <c r="D22" s="133">
        <v>5</v>
      </c>
      <c r="E22" s="10">
        <v>3412</v>
      </c>
      <c r="F22" s="12" t="s">
        <v>196</v>
      </c>
      <c r="G22" s="8">
        <v>160</v>
      </c>
    </row>
    <row r="23" spans="1:7" x14ac:dyDescent="0.3">
      <c r="A23" s="9">
        <v>3636</v>
      </c>
      <c r="B23" s="10"/>
      <c r="C23" s="12" t="s">
        <v>189</v>
      </c>
      <c r="D23" s="12">
        <v>100</v>
      </c>
      <c r="E23" s="10">
        <v>3612</v>
      </c>
      <c r="F23" s="12" t="s">
        <v>147</v>
      </c>
      <c r="G23" s="8">
        <v>120</v>
      </c>
    </row>
    <row r="24" spans="1:7" x14ac:dyDescent="0.3">
      <c r="A24" s="9">
        <v>3639</v>
      </c>
      <c r="B24" s="10"/>
      <c r="C24" s="12" t="s">
        <v>190</v>
      </c>
      <c r="D24" s="12">
        <v>40</v>
      </c>
      <c r="E24" s="10">
        <v>3631</v>
      </c>
      <c r="F24" s="12" t="s">
        <v>45</v>
      </c>
      <c r="G24" s="8">
        <v>218</v>
      </c>
    </row>
    <row r="25" spans="1:7" x14ac:dyDescent="0.3">
      <c r="A25" s="9">
        <v>3725</v>
      </c>
      <c r="B25" s="10"/>
      <c r="C25" s="12" t="s">
        <v>44</v>
      </c>
      <c r="D25" s="12">
        <v>50</v>
      </c>
      <c r="E25" s="10">
        <v>3632</v>
      </c>
      <c r="F25" s="12" t="s">
        <v>100</v>
      </c>
      <c r="G25" s="8">
        <v>20</v>
      </c>
    </row>
    <row r="26" spans="1:7" x14ac:dyDescent="0.3">
      <c r="A26" s="9">
        <v>6171</v>
      </c>
      <c r="B26" s="10"/>
      <c r="C26" s="12" t="s">
        <v>46</v>
      </c>
      <c r="D26" s="12">
        <v>40</v>
      </c>
      <c r="E26" s="119">
        <v>3639</v>
      </c>
      <c r="F26" s="1" t="s">
        <v>150</v>
      </c>
      <c r="G26" s="8">
        <v>650</v>
      </c>
    </row>
    <row r="27" spans="1:7" x14ac:dyDescent="0.3">
      <c r="A27" s="9"/>
      <c r="B27" s="10">
        <v>4216</v>
      </c>
      <c r="C27" s="12" t="s">
        <v>203</v>
      </c>
      <c r="D27" s="12">
        <v>2381</v>
      </c>
      <c r="E27" s="10">
        <v>3722</v>
      </c>
      <c r="F27" s="12" t="s">
        <v>198</v>
      </c>
      <c r="G27" s="8">
        <v>500</v>
      </c>
    </row>
    <row r="28" spans="1:7" x14ac:dyDescent="0.3">
      <c r="A28" s="9"/>
      <c r="B28" s="10"/>
      <c r="C28" s="12"/>
      <c r="D28" s="12"/>
      <c r="E28" s="10">
        <v>3723</v>
      </c>
      <c r="F28" s="12" t="s">
        <v>197</v>
      </c>
      <c r="G28" s="8">
        <v>100</v>
      </c>
    </row>
    <row r="29" spans="1:7" x14ac:dyDescent="0.3">
      <c r="A29" s="9"/>
      <c r="B29" s="10"/>
      <c r="C29" s="12"/>
      <c r="D29" s="12"/>
      <c r="E29" s="10">
        <v>3745</v>
      </c>
      <c r="F29" s="12" t="s">
        <v>49</v>
      </c>
      <c r="G29" s="8">
        <v>300</v>
      </c>
    </row>
    <row r="30" spans="1:7" x14ac:dyDescent="0.3">
      <c r="A30" s="9"/>
      <c r="B30" s="113"/>
      <c r="C30" s="121"/>
      <c r="D30" s="12"/>
      <c r="E30" s="10">
        <v>5213</v>
      </c>
      <c r="F30" s="12" t="s">
        <v>53</v>
      </c>
      <c r="G30" s="8">
        <v>50</v>
      </c>
    </row>
    <row r="31" spans="1:7" x14ac:dyDescent="0.3">
      <c r="A31" s="9"/>
      <c r="B31" s="113"/>
      <c r="C31" s="121"/>
      <c r="D31" s="12"/>
      <c r="E31" s="10">
        <v>5512</v>
      </c>
      <c r="F31" s="12" t="s">
        <v>199</v>
      </c>
      <c r="G31" s="8">
        <v>150</v>
      </c>
    </row>
    <row r="32" spans="1:7" x14ac:dyDescent="0.3">
      <c r="A32" s="9"/>
      <c r="B32" s="10"/>
      <c r="C32" s="12"/>
      <c r="D32" s="12"/>
      <c r="E32" s="10">
        <v>6112</v>
      </c>
      <c r="F32" s="12" t="s">
        <v>54</v>
      </c>
      <c r="G32" s="8">
        <v>1559</v>
      </c>
    </row>
    <row r="33" spans="1:7" x14ac:dyDescent="0.3">
      <c r="A33" s="9"/>
      <c r="B33" s="10"/>
      <c r="C33" s="12"/>
      <c r="D33" s="12"/>
      <c r="E33" s="10">
        <v>6171</v>
      </c>
      <c r="F33" s="12" t="s">
        <v>55</v>
      </c>
      <c r="G33" s="8">
        <v>587.5</v>
      </c>
    </row>
    <row r="34" spans="1:7" x14ac:dyDescent="0.3">
      <c r="A34" s="9"/>
      <c r="B34" s="10"/>
      <c r="C34" s="12"/>
      <c r="D34" s="12"/>
      <c r="E34" s="17">
        <v>6310</v>
      </c>
      <c r="F34" s="18" t="s">
        <v>57</v>
      </c>
      <c r="G34" s="134">
        <v>5</v>
      </c>
    </row>
    <row r="35" spans="1:7" x14ac:dyDescent="0.3">
      <c r="A35" s="9"/>
      <c r="B35" s="10"/>
      <c r="C35" s="12"/>
      <c r="D35" s="12"/>
      <c r="E35" s="17">
        <v>6320</v>
      </c>
      <c r="F35" s="18" t="s">
        <v>58</v>
      </c>
      <c r="G35" s="134">
        <v>70</v>
      </c>
    </row>
    <row r="36" spans="1:7" x14ac:dyDescent="0.3">
      <c r="A36" s="9"/>
      <c r="B36" s="10"/>
      <c r="C36" s="12"/>
      <c r="D36" s="12"/>
      <c r="E36" s="10">
        <v>6399</v>
      </c>
      <c r="F36" s="12" t="s">
        <v>201</v>
      </c>
      <c r="G36" s="8">
        <v>10</v>
      </c>
    </row>
    <row r="37" spans="1:7" x14ac:dyDescent="0.3">
      <c r="A37" s="9"/>
      <c r="B37" s="10"/>
      <c r="C37" s="12"/>
      <c r="D37" s="12"/>
      <c r="E37" s="10">
        <v>6402</v>
      </c>
      <c r="F37" s="12" t="s">
        <v>151</v>
      </c>
      <c r="G37" s="8">
        <v>70</v>
      </c>
    </row>
    <row r="38" spans="1:7" ht="15" thickBot="1" x14ac:dyDescent="0.35">
      <c r="A38" s="9"/>
      <c r="B38" s="10"/>
      <c r="C38" s="12"/>
      <c r="D38" s="12"/>
      <c r="E38" s="10">
        <v>6409</v>
      </c>
      <c r="F38" s="12" t="s">
        <v>200</v>
      </c>
      <c r="G38" s="8">
        <v>100</v>
      </c>
    </row>
    <row r="39" spans="1:7" ht="15" thickBot="1" x14ac:dyDescent="0.35">
      <c r="A39" s="23"/>
      <c r="B39" s="24"/>
      <c r="C39" s="24" t="s">
        <v>60</v>
      </c>
      <c r="D39" s="25">
        <f>SUM(D4:D35)</f>
        <v>10319.200000000001</v>
      </c>
      <c r="E39" s="24"/>
      <c r="F39" s="24" t="s">
        <v>60</v>
      </c>
      <c r="G39" s="135">
        <f>SUM(G5:G38)</f>
        <v>10319.5</v>
      </c>
    </row>
    <row r="40" spans="1:7" ht="15.6" x14ac:dyDescent="0.3">
      <c r="A40" t="s">
        <v>206</v>
      </c>
      <c r="E40" s="33"/>
      <c r="F40" s="1"/>
      <c r="G40" s="1"/>
    </row>
    <row r="41" spans="1:7" ht="15.6" x14ac:dyDescent="0.3">
      <c r="A41" t="s">
        <v>205</v>
      </c>
      <c r="C41" s="139"/>
      <c r="E41" s="33"/>
      <c r="F41" s="1"/>
      <c r="G41" s="1"/>
    </row>
    <row r="42" spans="1:7" ht="15.6" x14ac:dyDescent="0.3">
      <c r="A42" s="33" t="s">
        <v>67</v>
      </c>
      <c r="B42" s="33"/>
      <c r="C42" s="33"/>
      <c r="D42" s="33"/>
      <c r="E42" s="1"/>
      <c r="F42" s="34"/>
      <c r="G42" s="34"/>
    </row>
    <row r="43" spans="1:7" ht="15.6" x14ac:dyDescent="0.3">
      <c r="A43" s="34" t="s">
        <v>68</v>
      </c>
      <c r="B43" s="33"/>
      <c r="C43" s="33"/>
      <c r="D43" s="33"/>
      <c r="E43" s="1"/>
      <c r="F43" s="34"/>
      <c r="G43" s="34"/>
    </row>
  </sheetData>
  <mergeCells count="1">
    <mergeCell ref="A1:G1"/>
  </mergeCell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224CB-A169-41BD-B1A3-EC0EE21DFA18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 2020 návrh</vt:lpstr>
      <vt:lpstr>2020 schválený</vt:lpstr>
      <vt:lpstr> 2020 úřední deska</vt:lpstr>
      <vt:lpstr>2021 návrh</vt:lpstr>
      <vt:lpstr>2021 schválený</vt:lpstr>
      <vt:lpstr>2022 návrh</vt:lpstr>
      <vt:lpstr>2022 schválený</vt:lpstr>
      <vt:lpstr>2023 návrh</vt:lpstr>
      <vt:lpstr>2023 schválený</vt:lpstr>
      <vt:lpstr>2024 návrh</vt:lpstr>
      <vt:lpstr>2024 schválený</vt:lpstr>
      <vt:lpstr>2025 návrh</vt:lpstr>
      <vt:lpstr>2025 schválený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Knap</dc:creator>
  <dc:description/>
  <cp:lastModifiedBy>Obec Voděrady</cp:lastModifiedBy>
  <cp:revision>1</cp:revision>
  <cp:lastPrinted>2024-12-20T12:41:06Z</cp:lastPrinted>
  <dcterms:created xsi:type="dcterms:W3CDTF">2018-11-20T05:58:11Z</dcterms:created>
  <dcterms:modified xsi:type="dcterms:W3CDTF">2024-12-20T12:41:13Z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